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55" windowHeight="12705"/>
  </bookViews>
  <sheets>
    <sheet name="всі" sheetId="3" r:id="rId1"/>
    <sheet name="Лист1" sheetId="4" r:id="rId2"/>
    <sheet name="2023" sheetId="7" r:id="rId3"/>
  </sheets>
  <definedNames>
    <definedName name="_xlnm._FilterDatabase" localSheetId="2" hidden="1">'2023'!$A$6:$BF$417</definedName>
    <definedName name="_xlnm._FilterDatabase" localSheetId="0" hidden="1">всі!$A$7:$J$316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0" i="3" l="1"/>
  <c r="I180" i="3" s="1"/>
  <c r="B180" i="3"/>
  <c r="I88" i="3"/>
  <c r="G88" i="3"/>
  <c r="B88" i="3"/>
  <c r="G82" i="3"/>
  <c r="I82" i="3" s="1"/>
  <c r="G81" i="3"/>
  <c r="I81" i="3" s="1"/>
  <c r="B81" i="3"/>
  <c r="B82" i="3"/>
  <c r="G100" i="3"/>
  <c r="I100" i="3" s="1"/>
  <c r="G101" i="3"/>
  <c r="I101" i="3" s="1"/>
  <c r="B100" i="3"/>
  <c r="B101" i="3"/>
  <c r="G112" i="3"/>
  <c r="I112" i="3" s="1"/>
  <c r="G111" i="3"/>
  <c r="I111" i="3" s="1"/>
  <c r="D111" i="3"/>
  <c r="C111" i="3"/>
  <c r="E315" i="3" l="1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1" i="3"/>
  <c r="G182" i="3"/>
  <c r="G183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10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98" i="3"/>
  <c r="G99" i="3"/>
  <c r="G102" i="3"/>
  <c r="G103" i="3"/>
  <c r="G104" i="3"/>
  <c r="G105" i="3"/>
  <c r="G106" i="3"/>
  <c r="G107" i="3"/>
  <c r="G108" i="3"/>
  <c r="G109" i="3"/>
  <c r="G76" i="3"/>
  <c r="G77" i="3"/>
  <c r="G78" i="3"/>
  <c r="G79" i="3"/>
  <c r="G80" i="3"/>
  <c r="G83" i="3"/>
  <c r="G84" i="3"/>
  <c r="G85" i="3"/>
  <c r="G86" i="3"/>
  <c r="G87" i="3"/>
  <c r="G89" i="3"/>
  <c r="G90" i="3"/>
  <c r="G91" i="3"/>
  <c r="G92" i="3"/>
  <c r="G93" i="3"/>
  <c r="G94" i="3"/>
  <c r="G95" i="3"/>
  <c r="G96" i="3"/>
  <c r="G9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51" i="3"/>
  <c r="G52" i="3"/>
  <c r="G53" i="3"/>
  <c r="G54" i="3"/>
  <c r="G55" i="3"/>
  <c r="G56" i="3"/>
  <c r="G5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37" i="3"/>
  <c r="G36" i="3"/>
  <c r="G35" i="3"/>
  <c r="G34" i="3"/>
  <c r="G33" i="3"/>
  <c r="G32" i="3"/>
  <c r="G31" i="3"/>
  <c r="G30" i="3"/>
  <c r="G29" i="3"/>
  <c r="G28" i="3"/>
  <c r="G27" i="3"/>
  <c r="G19" i="3"/>
  <c r="G20" i="3"/>
  <c r="G21" i="3"/>
  <c r="G22" i="3"/>
  <c r="G23" i="3"/>
  <c r="G24" i="3"/>
  <c r="G25" i="3"/>
  <c r="G26" i="3"/>
  <c r="G9" i="3"/>
  <c r="G10" i="3"/>
  <c r="G11" i="3"/>
  <c r="G12" i="3"/>
  <c r="I12" i="3" s="1"/>
  <c r="G13" i="3"/>
  <c r="G14" i="3"/>
  <c r="G15" i="3"/>
  <c r="G16" i="3"/>
  <c r="G17" i="3"/>
  <c r="G18" i="3"/>
  <c r="B181" i="3" l="1"/>
  <c r="C181" i="3"/>
  <c r="D181" i="3"/>
  <c r="H181" i="3"/>
  <c r="I181" i="3" s="1"/>
  <c r="G8" i="3"/>
  <c r="H9" i="3" l="1"/>
  <c r="I9" i="3" s="1"/>
  <c r="H10" i="3"/>
  <c r="I10" i="3" s="1"/>
  <c r="H11" i="3"/>
  <c r="I11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3" i="3"/>
  <c r="I83" i="3" s="1"/>
  <c r="H84" i="3"/>
  <c r="H85" i="3"/>
  <c r="I85" i="3" s="1"/>
  <c r="H86" i="3"/>
  <c r="H87" i="3"/>
  <c r="I87" i="3" s="1"/>
  <c r="H89" i="3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 s="1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 s="1"/>
  <c r="H224" i="3"/>
  <c r="I224" i="3" s="1"/>
  <c r="H225" i="3"/>
  <c r="I225" i="3" s="1"/>
  <c r="H226" i="3"/>
  <c r="I226" i="3" s="1"/>
  <c r="H227" i="3"/>
  <c r="I227" i="3" s="1"/>
  <c r="H228" i="3"/>
  <c r="I228" i="3" s="1"/>
  <c r="H229" i="3"/>
  <c r="I229" i="3" s="1"/>
  <c r="H230" i="3"/>
  <c r="I230" i="3" s="1"/>
  <c r="H231" i="3"/>
  <c r="I231" i="3" s="1"/>
  <c r="H232" i="3"/>
  <c r="I232" i="3" s="1"/>
  <c r="H233" i="3"/>
  <c r="I233" i="3" s="1"/>
  <c r="H234" i="3"/>
  <c r="I234" i="3" s="1"/>
  <c r="H235" i="3"/>
  <c r="I235" i="3" s="1"/>
  <c r="H236" i="3"/>
  <c r="I236" i="3" s="1"/>
  <c r="H237" i="3"/>
  <c r="I237" i="3" s="1"/>
  <c r="H238" i="3"/>
  <c r="I238" i="3" s="1"/>
  <c r="H239" i="3"/>
  <c r="I239" i="3" s="1"/>
  <c r="H240" i="3"/>
  <c r="I240" i="3" s="1"/>
  <c r="H241" i="3"/>
  <c r="I241" i="3" s="1"/>
  <c r="H242" i="3"/>
  <c r="I242" i="3" s="1"/>
  <c r="H243" i="3"/>
  <c r="I243" i="3" s="1"/>
  <c r="H244" i="3"/>
  <c r="I244" i="3" s="1"/>
  <c r="H245" i="3"/>
  <c r="I245" i="3" s="1"/>
  <c r="H246" i="3"/>
  <c r="I246" i="3" s="1"/>
  <c r="H247" i="3"/>
  <c r="I247" i="3" s="1"/>
  <c r="H248" i="3"/>
  <c r="I248" i="3" s="1"/>
  <c r="H249" i="3"/>
  <c r="I249" i="3" s="1"/>
  <c r="H250" i="3"/>
  <c r="I250" i="3" s="1"/>
  <c r="H251" i="3"/>
  <c r="I251" i="3" s="1"/>
  <c r="H252" i="3"/>
  <c r="I252" i="3" s="1"/>
  <c r="H253" i="3"/>
  <c r="I253" i="3" s="1"/>
  <c r="H254" i="3"/>
  <c r="I254" i="3" s="1"/>
  <c r="H255" i="3"/>
  <c r="I255" i="3" s="1"/>
  <c r="H256" i="3"/>
  <c r="I256" i="3" s="1"/>
  <c r="H257" i="3"/>
  <c r="I257" i="3" s="1"/>
  <c r="H258" i="3"/>
  <c r="I258" i="3" s="1"/>
  <c r="H259" i="3"/>
  <c r="I259" i="3" s="1"/>
  <c r="H260" i="3"/>
  <c r="I260" i="3" s="1"/>
  <c r="H261" i="3"/>
  <c r="I261" i="3" s="1"/>
  <c r="H262" i="3"/>
  <c r="I262" i="3" s="1"/>
  <c r="H263" i="3"/>
  <c r="I263" i="3" s="1"/>
  <c r="H264" i="3"/>
  <c r="I264" i="3" s="1"/>
  <c r="H265" i="3"/>
  <c r="I265" i="3" s="1"/>
  <c r="H266" i="3"/>
  <c r="I266" i="3" s="1"/>
  <c r="H267" i="3"/>
  <c r="I267" i="3" s="1"/>
  <c r="H268" i="3"/>
  <c r="I268" i="3" s="1"/>
  <c r="H269" i="3"/>
  <c r="I269" i="3" s="1"/>
  <c r="H270" i="3"/>
  <c r="I270" i="3" s="1"/>
  <c r="H271" i="3"/>
  <c r="I271" i="3" s="1"/>
  <c r="H272" i="3"/>
  <c r="I272" i="3" s="1"/>
  <c r="H273" i="3"/>
  <c r="I273" i="3" s="1"/>
  <c r="H274" i="3"/>
  <c r="I274" i="3" s="1"/>
  <c r="H275" i="3"/>
  <c r="I275" i="3" s="1"/>
  <c r="H276" i="3"/>
  <c r="I276" i="3" s="1"/>
  <c r="H277" i="3"/>
  <c r="I277" i="3" s="1"/>
  <c r="H278" i="3"/>
  <c r="I278" i="3" s="1"/>
  <c r="H279" i="3"/>
  <c r="I279" i="3" s="1"/>
  <c r="H280" i="3"/>
  <c r="I280" i="3" s="1"/>
  <c r="H281" i="3"/>
  <c r="I281" i="3" s="1"/>
  <c r="H282" i="3"/>
  <c r="I282" i="3" s="1"/>
  <c r="H283" i="3"/>
  <c r="I283" i="3" s="1"/>
  <c r="H284" i="3"/>
  <c r="I284" i="3" s="1"/>
  <c r="H285" i="3"/>
  <c r="I285" i="3" s="1"/>
  <c r="H286" i="3"/>
  <c r="I286" i="3" s="1"/>
  <c r="H287" i="3"/>
  <c r="I287" i="3" s="1"/>
  <c r="H288" i="3"/>
  <c r="I288" i="3" s="1"/>
  <c r="H289" i="3"/>
  <c r="I289" i="3" s="1"/>
  <c r="H290" i="3"/>
  <c r="I290" i="3" s="1"/>
  <c r="H291" i="3"/>
  <c r="I291" i="3" s="1"/>
  <c r="H292" i="3"/>
  <c r="I292" i="3" s="1"/>
  <c r="H293" i="3"/>
  <c r="I293" i="3" s="1"/>
  <c r="H294" i="3"/>
  <c r="I294" i="3" s="1"/>
  <c r="H295" i="3"/>
  <c r="I295" i="3" s="1"/>
  <c r="H296" i="3"/>
  <c r="I296" i="3" s="1"/>
  <c r="H297" i="3"/>
  <c r="I297" i="3" s="1"/>
  <c r="H298" i="3"/>
  <c r="I298" i="3" s="1"/>
  <c r="H299" i="3"/>
  <c r="I299" i="3" s="1"/>
  <c r="H300" i="3"/>
  <c r="I300" i="3" s="1"/>
  <c r="H301" i="3"/>
  <c r="I301" i="3" s="1"/>
  <c r="H302" i="3"/>
  <c r="I302" i="3" s="1"/>
  <c r="H303" i="3"/>
  <c r="I303" i="3" s="1"/>
  <c r="H304" i="3"/>
  <c r="I304" i="3" s="1"/>
  <c r="H305" i="3"/>
  <c r="I305" i="3" s="1"/>
  <c r="H306" i="3"/>
  <c r="I306" i="3" s="1"/>
  <c r="H307" i="3"/>
  <c r="I307" i="3" s="1"/>
  <c r="H308" i="3"/>
  <c r="I308" i="3" s="1"/>
  <c r="H309" i="3"/>
  <c r="I309" i="3" s="1"/>
  <c r="H310" i="3"/>
  <c r="I310" i="3" s="1"/>
  <c r="H311" i="3"/>
  <c r="I311" i="3" s="1"/>
  <c r="H312" i="3"/>
  <c r="I312" i="3" s="1"/>
  <c r="H313" i="3"/>
  <c r="I313" i="3" s="1"/>
  <c r="H314" i="3"/>
  <c r="I314" i="3" s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3" i="3"/>
  <c r="D84" i="3"/>
  <c r="D85" i="3"/>
  <c r="D86" i="3"/>
  <c r="D87" i="3"/>
  <c r="D89" i="3"/>
  <c r="D90" i="3"/>
  <c r="D91" i="3"/>
  <c r="D92" i="3"/>
  <c r="D93" i="3"/>
  <c r="D94" i="3"/>
  <c r="D95" i="3"/>
  <c r="D96" i="3"/>
  <c r="D97" i="3"/>
  <c r="D98" i="3"/>
  <c r="D99" i="3"/>
  <c r="D102" i="3"/>
  <c r="D103" i="3"/>
  <c r="D104" i="3"/>
  <c r="D105" i="3"/>
  <c r="D106" i="3"/>
  <c r="D107" i="3"/>
  <c r="D108" i="3"/>
  <c r="D109" i="3"/>
  <c r="D110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3" i="3"/>
  <c r="C84" i="3"/>
  <c r="C85" i="3"/>
  <c r="C86" i="3"/>
  <c r="C87" i="3"/>
  <c r="C89" i="3"/>
  <c r="C90" i="3"/>
  <c r="C91" i="3"/>
  <c r="C92" i="3"/>
  <c r="C93" i="3"/>
  <c r="C94" i="3"/>
  <c r="C95" i="3"/>
  <c r="C96" i="3"/>
  <c r="C97" i="3"/>
  <c r="C98" i="3"/>
  <c r="C99" i="3"/>
  <c r="C102" i="3"/>
  <c r="C103" i="3"/>
  <c r="C104" i="3"/>
  <c r="C105" i="3"/>
  <c r="C106" i="3"/>
  <c r="C107" i="3"/>
  <c r="C108" i="3"/>
  <c r="C109" i="3"/>
  <c r="C110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3" i="3"/>
  <c r="B84" i="3"/>
  <c r="B85" i="3"/>
  <c r="B86" i="3"/>
  <c r="B87" i="3"/>
  <c r="B89" i="3"/>
  <c r="B90" i="3"/>
  <c r="B91" i="3"/>
  <c r="B92" i="3"/>
  <c r="B93" i="3"/>
  <c r="B94" i="3"/>
  <c r="B95" i="3"/>
  <c r="B96" i="3"/>
  <c r="B97" i="3"/>
  <c r="B98" i="3"/>
  <c r="B99" i="3"/>
  <c r="B102" i="3"/>
  <c r="B103" i="3"/>
  <c r="B104" i="3"/>
  <c r="B105" i="3"/>
  <c r="B106" i="3"/>
  <c r="B107" i="3"/>
  <c r="B108" i="3"/>
  <c r="B109" i="3"/>
  <c r="B110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H8" i="3"/>
  <c r="I8" i="3" s="1"/>
  <c r="D8" i="3"/>
  <c r="C8" i="3"/>
  <c r="B8" i="3"/>
  <c r="I89" i="3" l="1"/>
  <c r="I86" i="3"/>
  <c r="I84" i="3"/>
  <c r="J385" i="7"/>
  <c r="J319" i="7"/>
  <c r="I315" i="3" l="1"/>
  <c r="J326" i="7"/>
  <c r="J353" i="7"/>
  <c r="J336" i="7"/>
  <c r="J93" i="7" l="1"/>
  <c r="J92" i="7"/>
  <c r="J87" i="7"/>
  <c r="J131" i="7"/>
  <c r="J263" i="7" l="1"/>
  <c r="K416" i="7" l="1"/>
  <c r="S411" i="7"/>
  <c r="S408" i="7"/>
  <c r="S401" i="7"/>
  <c r="S400" i="7"/>
  <c r="S349" i="7"/>
  <c r="S295" i="7"/>
  <c r="S282" i="7"/>
  <c r="S281" i="7"/>
  <c r="S275" i="7"/>
  <c r="S232" i="7"/>
  <c r="S217" i="7"/>
  <c r="S212" i="7"/>
  <c r="S211" i="7"/>
  <c r="S165" i="7"/>
  <c r="S137" i="7"/>
  <c r="S136" i="7"/>
  <c r="S128" i="7"/>
  <c r="S123" i="7"/>
  <c r="S120" i="7"/>
  <c r="S113" i="7"/>
  <c r="S91" i="7"/>
  <c r="S36" i="7"/>
  <c r="S34" i="7"/>
  <c r="S25" i="7"/>
  <c r="S24" i="7"/>
  <c r="S416" i="7" l="1"/>
  <c r="J365" i="7"/>
  <c r="J173" i="7"/>
  <c r="J174" i="7"/>
  <c r="J303" i="7"/>
  <c r="J304" i="7"/>
  <c r="J305" i="7"/>
  <c r="J8" i="7"/>
  <c r="J271" i="7"/>
  <c r="J269" i="7"/>
  <c r="J260" i="7"/>
  <c r="J258" i="7"/>
  <c r="J256" i="7"/>
  <c r="J254" i="7"/>
  <c r="J252" i="7"/>
  <c r="J249" i="7"/>
  <c r="J246" i="7"/>
  <c r="J242" i="7"/>
  <c r="J240" i="7"/>
  <c r="J233" i="7"/>
  <c r="P305" i="7" l="1"/>
  <c r="J126" i="7"/>
  <c r="J127" i="7"/>
  <c r="J110" i="7"/>
  <c r="J170" i="7" l="1"/>
  <c r="J190" i="7"/>
  <c r="J176" i="7" l="1"/>
  <c r="J183" i="7"/>
  <c r="J387" i="7"/>
  <c r="J381" i="7"/>
  <c r="J377" i="7"/>
  <c r="J370" i="7"/>
  <c r="J300" i="7"/>
  <c r="J297" i="7"/>
  <c r="J293" i="7"/>
  <c r="J291" i="7"/>
  <c r="J289" i="7"/>
  <c r="J286" i="7"/>
  <c r="J287" i="7"/>
  <c r="J337" i="7"/>
  <c r="J334" i="7"/>
  <c r="J331" i="7" l="1"/>
  <c r="T416" i="7" l="1"/>
  <c r="R308" i="7"/>
  <c r="R139" i="7"/>
  <c r="R65" i="7"/>
  <c r="R64" i="7"/>
  <c r="R52" i="7"/>
  <c r="R48" i="7"/>
  <c r="R41" i="7"/>
  <c r="R18" i="7"/>
  <c r="R17" i="7"/>
  <c r="R14" i="7"/>
  <c r="AF414" i="7" l="1"/>
  <c r="AE414" i="7"/>
  <c r="AD414" i="7"/>
  <c r="F414" i="7"/>
  <c r="AU413" i="7"/>
  <c r="H413" i="7"/>
  <c r="J413" i="7" s="1"/>
  <c r="AR413" i="7" s="1"/>
  <c r="BD412" i="7"/>
  <c r="H412" i="7"/>
  <c r="J412" i="7" s="1"/>
  <c r="BA412" i="7" s="1"/>
  <c r="H411" i="7"/>
  <c r="J411" i="7" s="1"/>
  <c r="H410" i="7"/>
  <c r="J410" i="7" s="1"/>
  <c r="H409" i="7"/>
  <c r="J409" i="7" s="1"/>
  <c r="H408" i="7"/>
  <c r="J408" i="7" s="1"/>
  <c r="AC407" i="7"/>
  <c r="H407" i="7"/>
  <c r="J407" i="7" s="1"/>
  <c r="Z407" i="7" s="1"/>
  <c r="AC406" i="7"/>
  <c r="H406" i="7"/>
  <c r="J406" i="7" s="1"/>
  <c r="Z406" i="7" s="1"/>
  <c r="AU405" i="7"/>
  <c r="H405" i="7"/>
  <c r="J405" i="7" s="1"/>
  <c r="AR405" i="7" s="1"/>
  <c r="AL404" i="7"/>
  <c r="H404" i="7"/>
  <c r="J404" i="7" s="1"/>
  <c r="AI404" i="7" s="1"/>
  <c r="AU403" i="7"/>
  <c r="H403" i="7"/>
  <c r="J403" i="7" s="1"/>
  <c r="AR403" i="7" s="1"/>
  <c r="AC402" i="7"/>
  <c r="H402" i="7"/>
  <c r="J402" i="7" s="1"/>
  <c r="Z402" i="7" s="1"/>
  <c r="H401" i="7"/>
  <c r="J401" i="7" s="1"/>
  <c r="H400" i="7"/>
  <c r="J400" i="7" s="1"/>
  <c r="H399" i="7"/>
  <c r="J399" i="7" s="1"/>
  <c r="H398" i="7"/>
  <c r="J398" i="7" s="1"/>
  <c r="AL397" i="7"/>
  <c r="H397" i="7"/>
  <c r="J397" i="7" s="1"/>
  <c r="AI397" i="7" s="1"/>
  <c r="AU396" i="7"/>
  <c r="H396" i="7"/>
  <c r="J396" i="7" s="1"/>
  <c r="AR396" i="7" s="1"/>
  <c r="BD395" i="7"/>
  <c r="H395" i="7"/>
  <c r="J395" i="7" s="1"/>
  <c r="BA395" i="7" s="1"/>
  <c r="BD394" i="7"/>
  <c r="H394" i="7"/>
  <c r="J394" i="7" s="1"/>
  <c r="BA394" i="7" s="1"/>
  <c r="BD393" i="7"/>
  <c r="H393" i="7"/>
  <c r="J393" i="7" s="1"/>
  <c r="BA393" i="7" s="1"/>
  <c r="BD392" i="7"/>
  <c r="H392" i="7"/>
  <c r="J392" i="7" s="1"/>
  <c r="BA392" i="7" s="1"/>
  <c r="H391" i="7"/>
  <c r="J391" i="7" s="1"/>
  <c r="BD390" i="7"/>
  <c r="H390" i="7"/>
  <c r="J390" i="7" s="1"/>
  <c r="BA390" i="7" s="1"/>
  <c r="AU389" i="7"/>
  <c r="H389" i="7"/>
  <c r="J389" i="7" s="1"/>
  <c r="AR389" i="7" s="1"/>
  <c r="AC388" i="7"/>
  <c r="J388" i="7"/>
  <c r="Z388" i="7" s="1"/>
  <c r="AL386" i="7"/>
  <c r="H386" i="7"/>
  <c r="J386" i="7" s="1"/>
  <c r="AI386" i="7" s="1"/>
  <c r="AL384" i="7"/>
  <c r="H384" i="7"/>
  <c r="J384" i="7" s="1"/>
  <c r="AI384" i="7" s="1"/>
  <c r="AU383" i="7"/>
  <c r="H383" i="7"/>
  <c r="J383" i="7" s="1"/>
  <c r="AR383" i="7" s="1"/>
  <c r="AC382" i="7"/>
  <c r="J382" i="7"/>
  <c r="Z382" i="7" s="1"/>
  <c r="H380" i="7"/>
  <c r="J380" i="7" s="1"/>
  <c r="AU379" i="7"/>
  <c r="J379" i="7"/>
  <c r="AR379" i="7" s="1"/>
  <c r="AC378" i="7"/>
  <c r="J378" i="7"/>
  <c r="Z378" i="7" s="1"/>
  <c r="AL376" i="7"/>
  <c r="J376" i="7"/>
  <c r="AI376" i="7" s="1"/>
  <c r="AU375" i="7"/>
  <c r="H375" i="7"/>
  <c r="J375" i="7" s="1"/>
  <c r="AR375" i="7" s="1"/>
  <c r="AC374" i="7"/>
  <c r="H374" i="7"/>
  <c r="J374" i="7" s="1"/>
  <c r="Z374" i="7" s="1"/>
  <c r="BD373" i="7"/>
  <c r="H373" i="7"/>
  <c r="J373" i="7" s="1"/>
  <c r="BA373" i="7" s="1"/>
  <c r="BD372" i="7"/>
  <c r="H372" i="7"/>
  <c r="J372" i="7" s="1"/>
  <c r="BA372" i="7" s="1"/>
  <c r="J371" i="7"/>
  <c r="H369" i="7"/>
  <c r="J369" i="7" s="1"/>
  <c r="AC368" i="7"/>
  <c r="H368" i="7"/>
  <c r="J368" i="7" s="1"/>
  <c r="Z368" i="7" s="1"/>
  <c r="AL367" i="7"/>
  <c r="H367" i="7"/>
  <c r="J367" i="7" s="1"/>
  <c r="AI367" i="7" s="1"/>
  <c r="J366" i="7"/>
  <c r="H364" i="7"/>
  <c r="J364" i="7" s="1"/>
  <c r="H363" i="7"/>
  <c r="J363" i="7" s="1"/>
  <c r="H362" i="7"/>
  <c r="J362" i="7" s="1"/>
  <c r="H361" i="7"/>
  <c r="J361" i="7" s="1"/>
  <c r="H360" i="7"/>
  <c r="J360" i="7" s="1"/>
  <c r="BC359" i="7"/>
  <c r="H359" i="7"/>
  <c r="J359" i="7" s="1"/>
  <c r="AZ359" i="7" s="1"/>
  <c r="AU358" i="7"/>
  <c r="H358" i="7"/>
  <c r="J358" i="7" s="1"/>
  <c r="AR358" i="7" s="1"/>
  <c r="H357" i="7"/>
  <c r="J357" i="7" s="1"/>
  <c r="H356" i="7"/>
  <c r="J356" i="7" s="1"/>
  <c r="BD355" i="7"/>
  <c r="H355" i="7"/>
  <c r="J355" i="7" s="1"/>
  <c r="BA355" i="7" s="1"/>
  <c r="H354" i="7"/>
  <c r="J354" i="7" s="1"/>
  <c r="AU352" i="7"/>
  <c r="H352" i="7"/>
  <c r="J352" i="7" s="1"/>
  <c r="AR352" i="7" s="1"/>
  <c r="H351" i="7"/>
  <c r="J351" i="7" s="1"/>
  <c r="H350" i="7"/>
  <c r="J350" i="7" s="1"/>
  <c r="AC349" i="7"/>
  <c r="H349" i="7"/>
  <c r="J349" i="7" s="1"/>
  <c r="AL348" i="7"/>
  <c r="H348" i="7"/>
  <c r="J348" i="7" s="1"/>
  <c r="AI348" i="7" s="1"/>
  <c r="AU347" i="7"/>
  <c r="H347" i="7"/>
  <c r="J347" i="7" s="1"/>
  <c r="AR347" i="7" s="1"/>
  <c r="AL346" i="7"/>
  <c r="J346" i="7"/>
  <c r="AI346" i="7" s="1"/>
  <c r="AJ344" i="7"/>
  <c r="H344" i="7"/>
  <c r="J344" i="7" s="1"/>
  <c r="AG344" i="7" s="1"/>
  <c r="AU343" i="7"/>
  <c r="H343" i="7"/>
  <c r="J343" i="7" s="1"/>
  <c r="AR343" i="7" s="1"/>
  <c r="AL342" i="7"/>
  <c r="AK342" i="7"/>
  <c r="AJ342" i="7"/>
  <c r="H342" i="7"/>
  <c r="J342" i="7" s="1"/>
  <c r="AI342" i="7" s="1"/>
  <c r="H341" i="7"/>
  <c r="J341" i="7" s="1"/>
  <c r="AC340" i="7"/>
  <c r="H340" i="7"/>
  <c r="J340" i="7" s="1"/>
  <c r="Z340" i="7" s="1"/>
  <c r="AU339" i="7"/>
  <c r="H339" i="7"/>
  <c r="J339" i="7" s="1"/>
  <c r="AR339" i="7" s="1"/>
  <c r="AS338" i="7"/>
  <c r="J338" i="7"/>
  <c r="AP338" i="7" s="1"/>
  <c r="AC335" i="7"/>
  <c r="J335" i="7"/>
  <c r="Z335" i="7" s="1"/>
  <c r="AC333" i="7"/>
  <c r="H333" i="7"/>
  <c r="J333" i="7" s="1"/>
  <c r="Z333" i="7" s="1"/>
  <c r="AC332" i="7"/>
  <c r="J332" i="7"/>
  <c r="Z332" i="7" s="1"/>
  <c r="BC330" i="7"/>
  <c r="H330" i="7"/>
  <c r="J330" i="7" s="1"/>
  <c r="AZ330" i="7" s="1"/>
  <c r="AL329" i="7"/>
  <c r="H329" i="7"/>
  <c r="J329" i="7" s="1"/>
  <c r="AI329" i="7" s="1"/>
  <c r="BD328" i="7"/>
  <c r="H328" i="7"/>
  <c r="J328" i="7" s="1"/>
  <c r="BA328" i="7" s="1"/>
  <c r="AL327" i="7"/>
  <c r="J327" i="7"/>
  <c r="AI327" i="7" s="1"/>
  <c r="BD325" i="7"/>
  <c r="H325" i="7"/>
  <c r="J325" i="7" s="1"/>
  <c r="BA325" i="7" s="1"/>
  <c r="AC324" i="7"/>
  <c r="H324" i="7"/>
  <c r="J324" i="7" s="1"/>
  <c r="Z324" i="7" s="1"/>
  <c r="H323" i="7"/>
  <c r="J323" i="7" s="1"/>
  <c r="H322" i="7"/>
  <c r="J322" i="7" s="1"/>
  <c r="AL321" i="7"/>
  <c r="H321" i="7"/>
  <c r="J321" i="7" s="1"/>
  <c r="AI321" i="7" s="1"/>
  <c r="AU320" i="7"/>
  <c r="J320" i="7"/>
  <c r="H318" i="7"/>
  <c r="J318" i="7" s="1"/>
  <c r="AL317" i="7"/>
  <c r="H317" i="7"/>
  <c r="J317" i="7" s="1"/>
  <c r="AI317" i="7" s="1"/>
  <c r="H316" i="7"/>
  <c r="J316" i="7" s="1"/>
  <c r="AK315" i="7"/>
  <c r="H315" i="7"/>
  <c r="J315" i="7" s="1"/>
  <c r="AH315" i="7" s="1"/>
  <c r="BD314" i="7"/>
  <c r="H314" i="7"/>
  <c r="J314" i="7" s="1"/>
  <c r="BA314" i="7" s="1"/>
  <c r="H313" i="7"/>
  <c r="J313" i="7" s="1"/>
  <c r="AU312" i="7"/>
  <c r="H312" i="7"/>
  <c r="J312" i="7" s="1"/>
  <c r="AR312" i="7" s="1"/>
  <c r="AA311" i="7"/>
  <c r="H311" i="7"/>
  <c r="J311" i="7" s="1"/>
  <c r="X311" i="7" s="1"/>
  <c r="AJ310" i="7"/>
  <c r="H310" i="7"/>
  <c r="J310" i="7" s="1"/>
  <c r="AG310" i="7" s="1"/>
  <c r="AA309" i="7"/>
  <c r="H309" i="7"/>
  <c r="J309" i="7" s="1"/>
  <c r="X309" i="7" s="1"/>
  <c r="H308" i="7"/>
  <c r="J308" i="7" s="1"/>
  <c r="BD307" i="7"/>
  <c r="H307" i="7"/>
  <c r="J307" i="7" s="1"/>
  <c r="BA307" i="7" s="1"/>
  <c r="BD306" i="7"/>
  <c r="J306" i="7"/>
  <c r="AL302" i="7"/>
  <c r="H302" i="7"/>
  <c r="J302" i="7" s="1"/>
  <c r="AI302" i="7" s="1"/>
  <c r="AL301" i="7"/>
  <c r="J301" i="7"/>
  <c r="AI301" i="7" s="1"/>
  <c r="AC299" i="7"/>
  <c r="H299" i="7"/>
  <c r="J299" i="7" s="1"/>
  <c r="Z299" i="7" s="1"/>
  <c r="AC298" i="7"/>
  <c r="J298" i="7"/>
  <c r="Z298" i="7" s="1"/>
  <c r="AL296" i="7"/>
  <c r="H296" i="7"/>
  <c r="J296" i="7" s="1"/>
  <c r="AI296" i="7" s="1"/>
  <c r="H295" i="7"/>
  <c r="J295" i="7" s="1"/>
  <c r="AL294" i="7"/>
  <c r="J294" i="7"/>
  <c r="AI294" i="7" s="1"/>
  <c r="AC292" i="7"/>
  <c r="J292" i="7"/>
  <c r="Z292" i="7" s="1"/>
  <c r="J290" i="7"/>
  <c r="BD288" i="7"/>
  <c r="J288" i="7"/>
  <c r="BA288" i="7" s="1"/>
  <c r="AU285" i="7"/>
  <c r="H285" i="7"/>
  <c r="J285" i="7" s="1"/>
  <c r="AR285" i="7" s="1"/>
  <c r="AC284" i="7"/>
  <c r="H284" i="7"/>
  <c r="J284" i="7" s="1"/>
  <c r="Z284" i="7" s="1"/>
  <c r="H283" i="7"/>
  <c r="J283" i="7" s="1"/>
  <c r="H282" i="7"/>
  <c r="J282" i="7" s="1"/>
  <c r="H281" i="7"/>
  <c r="J281" i="7" s="1"/>
  <c r="AL280" i="7"/>
  <c r="H280" i="7"/>
  <c r="J280" i="7" s="1"/>
  <c r="AI280" i="7" s="1"/>
  <c r="H279" i="7"/>
  <c r="J279" i="7" s="1"/>
  <c r="AL278" i="7"/>
  <c r="H278" i="7"/>
  <c r="J278" i="7" s="1"/>
  <c r="AI278" i="7" s="1"/>
  <c r="BD277" i="7"/>
  <c r="BC277" i="7"/>
  <c r="BB277" i="7"/>
  <c r="AU277" i="7"/>
  <c r="AT277" i="7"/>
  <c r="AS277" i="7"/>
  <c r="AL277" i="7"/>
  <c r="AK277" i="7"/>
  <c r="AJ277" i="7"/>
  <c r="AC277" i="7"/>
  <c r="AB277" i="7"/>
  <c r="AA277" i="7"/>
  <c r="H277" i="7"/>
  <c r="J277" i="7" s="1"/>
  <c r="BD276" i="7"/>
  <c r="BC276" i="7"/>
  <c r="BB276" i="7"/>
  <c r="AU276" i="7"/>
  <c r="AT276" i="7"/>
  <c r="AS276" i="7"/>
  <c r="AL276" i="7"/>
  <c r="AK276" i="7"/>
  <c r="AJ276" i="7"/>
  <c r="AC276" i="7"/>
  <c r="AB276" i="7"/>
  <c r="AA276" i="7"/>
  <c r="H276" i="7"/>
  <c r="J276" i="7" s="1"/>
  <c r="H275" i="7"/>
  <c r="J275" i="7" s="1"/>
  <c r="BD274" i="7"/>
  <c r="H274" i="7"/>
  <c r="J274" i="7" s="1"/>
  <c r="BA274" i="7" s="1"/>
  <c r="BD273" i="7"/>
  <c r="H273" i="7"/>
  <c r="J273" i="7" s="1"/>
  <c r="BA273" i="7" s="1"/>
  <c r="BD272" i="7"/>
  <c r="BC272" i="7"/>
  <c r="BB272" i="7"/>
  <c r="AU272" i="7"/>
  <c r="AT272" i="7"/>
  <c r="AS272" i="7"/>
  <c r="AL272" i="7"/>
  <c r="AK272" i="7"/>
  <c r="AJ272" i="7"/>
  <c r="AC272" i="7"/>
  <c r="AB272" i="7"/>
  <c r="AA272" i="7"/>
  <c r="J272" i="7"/>
  <c r="AZ272" i="7" s="1"/>
  <c r="BD270" i="7"/>
  <c r="BC270" i="7"/>
  <c r="BB270" i="7"/>
  <c r="AU270" i="7"/>
  <c r="AT270" i="7"/>
  <c r="AS270" i="7"/>
  <c r="AL270" i="7"/>
  <c r="AK270" i="7"/>
  <c r="AJ270" i="7"/>
  <c r="AC270" i="7"/>
  <c r="AB270" i="7"/>
  <c r="AA270" i="7"/>
  <c r="J270" i="7"/>
  <c r="AG270" i="7" s="1"/>
  <c r="BD268" i="7"/>
  <c r="H268" i="7"/>
  <c r="J268" i="7" s="1"/>
  <c r="BA268" i="7" s="1"/>
  <c r="H267" i="7"/>
  <c r="J267" i="7" s="1"/>
  <c r="AC266" i="7"/>
  <c r="H266" i="7"/>
  <c r="J266" i="7" s="1"/>
  <c r="Z266" i="7" s="1"/>
  <c r="BD265" i="7"/>
  <c r="H265" i="7"/>
  <c r="J265" i="7" s="1"/>
  <c r="BA265" i="7" s="1"/>
  <c r="AL264" i="7"/>
  <c r="H264" i="7"/>
  <c r="J264" i="7" s="1"/>
  <c r="AI264" i="7" s="1"/>
  <c r="AJ262" i="7"/>
  <c r="J262" i="7"/>
  <c r="AG262" i="7" s="1"/>
  <c r="AU261" i="7"/>
  <c r="J261" i="7"/>
  <c r="AR261" i="7" s="1"/>
  <c r="J259" i="7"/>
  <c r="AC257" i="7"/>
  <c r="J257" i="7"/>
  <c r="Z257" i="7" s="1"/>
  <c r="AL255" i="7"/>
  <c r="J255" i="7"/>
  <c r="AI255" i="7" s="1"/>
  <c r="J253" i="7"/>
  <c r="AJ251" i="7"/>
  <c r="H251" i="7"/>
  <c r="J251" i="7" s="1"/>
  <c r="AG251" i="7" s="1"/>
  <c r="BD250" i="7"/>
  <c r="BC250" i="7"/>
  <c r="BB250" i="7"/>
  <c r="AU250" i="7"/>
  <c r="AT250" i="7"/>
  <c r="AS250" i="7"/>
  <c r="AL250" i="7"/>
  <c r="AK250" i="7"/>
  <c r="AJ250" i="7"/>
  <c r="AC250" i="7"/>
  <c r="AB250" i="7"/>
  <c r="AA250" i="7"/>
  <c r="J250" i="7"/>
  <c r="AU248" i="7"/>
  <c r="H248" i="7"/>
  <c r="J248" i="7" s="1"/>
  <c r="AR248" i="7" s="1"/>
  <c r="AU247" i="7"/>
  <c r="J247" i="7"/>
  <c r="AR247" i="7" s="1"/>
  <c r="AL245" i="7"/>
  <c r="AC245" i="7"/>
  <c r="AB245" i="7"/>
  <c r="AA245" i="7"/>
  <c r="H245" i="7"/>
  <c r="J245" i="7" s="1"/>
  <c r="AC244" i="7"/>
  <c r="H244" i="7"/>
  <c r="J244" i="7" s="1"/>
  <c r="Z244" i="7" s="1"/>
  <c r="J243" i="7"/>
  <c r="AU241" i="7"/>
  <c r="J241" i="7"/>
  <c r="AR241" i="7" s="1"/>
  <c r="BD239" i="7"/>
  <c r="H239" i="7"/>
  <c r="J239" i="7" s="1"/>
  <c r="BA239" i="7" s="1"/>
  <c r="AC238" i="7"/>
  <c r="H238" i="7"/>
  <c r="J238" i="7" s="1"/>
  <c r="Z238" i="7" s="1"/>
  <c r="AL237" i="7"/>
  <c r="H237" i="7"/>
  <c r="J237" i="7" s="1"/>
  <c r="AI237" i="7" s="1"/>
  <c r="AL236" i="7"/>
  <c r="H236" i="7"/>
  <c r="J236" i="7" s="1"/>
  <c r="AI236" i="7" s="1"/>
  <c r="AC235" i="7"/>
  <c r="H235" i="7"/>
  <c r="J235" i="7" s="1"/>
  <c r="Z235" i="7" s="1"/>
  <c r="BD234" i="7"/>
  <c r="J234" i="7"/>
  <c r="BA234" i="7" s="1"/>
  <c r="H232" i="7"/>
  <c r="J232" i="7" s="1"/>
  <c r="AB231" i="7"/>
  <c r="H231" i="7"/>
  <c r="J231" i="7" s="1"/>
  <c r="Y231" i="7" s="1"/>
  <c r="AL230" i="7"/>
  <c r="H230" i="7"/>
  <c r="J230" i="7" s="1"/>
  <c r="AI230" i="7" s="1"/>
  <c r="AC229" i="7"/>
  <c r="H229" i="7"/>
  <c r="J229" i="7" s="1"/>
  <c r="Z229" i="7" s="1"/>
  <c r="AC228" i="7"/>
  <c r="H228" i="7"/>
  <c r="J228" i="7" s="1"/>
  <c r="Z228" i="7" s="1"/>
  <c r="AK227" i="7"/>
  <c r="H227" i="7"/>
  <c r="J227" i="7" s="1"/>
  <c r="AH227" i="7" s="1"/>
  <c r="AU226" i="7"/>
  <c r="H226" i="7"/>
  <c r="J226" i="7" s="1"/>
  <c r="AR226" i="7" s="1"/>
  <c r="BD225" i="7"/>
  <c r="H225" i="7"/>
  <c r="J225" i="7" s="1"/>
  <c r="BA225" i="7" s="1"/>
  <c r="AU224" i="7"/>
  <c r="H224" i="7"/>
  <c r="J224" i="7" s="1"/>
  <c r="AR224" i="7" s="1"/>
  <c r="AC223" i="7"/>
  <c r="H223" i="7"/>
  <c r="J223" i="7" s="1"/>
  <c r="Z223" i="7" s="1"/>
  <c r="AL222" i="7"/>
  <c r="H222" i="7"/>
  <c r="J222" i="7" s="1"/>
  <c r="AI222" i="7" s="1"/>
  <c r="AC221" i="7"/>
  <c r="H221" i="7"/>
  <c r="J221" i="7" s="1"/>
  <c r="Z221" i="7" s="1"/>
  <c r="AL220" i="7"/>
  <c r="H220" i="7"/>
  <c r="J220" i="7" s="1"/>
  <c r="AI220" i="7" s="1"/>
  <c r="J219" i="7"/>
  <c r="H217" i="7"/>
  <c r="J217" i="7" s="1"/>
  <c r="BD216" i="7"/>
  <c r="J216" i="7"/>
  <c r="BA216" i="7" s="1"/>
  <c r="AU214" i="7"/>
  <c r="H214" i="7"/>
  <c r="J214" i="7" s="1"/>
  <c r="AR214" i="7" s="1"/>
  <c r="BD213" i="7"/>
  <c r="BC213" i="7"/>
  <c r="BB213" i="7"/>
  <c r="AU213" i="7"/>
  <c r="AT213" i="7"/>
  <c r="AS213" i="7"/>
  <c r="AL213" i="7"/>
  <c r="AK213" i="7"/>
  <c r="AJ213" i="7"/>
  <c r="AC213" i="7"/>
  <c r="AB213" i="7"/>
  <c r="AA213" i="7"/>
  <c r="H213" i="7"/>
  <c r="J213" i="7" s="1"/>
  <c r="AY213" i="7" s="1"/>
  <c r="H212" i="7"/>
  <c r="J212" i="7" s="1"/>
  <c r="H211" i="7"/>
  <c r="J211" i="7" s="1"/>
  <c r="AU210" i="7"/>
  <c r="H210" i="7"/>
  <c r="J210" i="7" s="1"/>
  <c r="AR210" i="7" s="1"/>
  <c r="AL209" i="7"/>
  <c r="H209" i="7"/>
  <c r="J209" i="7" s="1"/>
  <c r="AI209" i="7" s="1"/>
  <c r="AL208" i="7"/>
  <c r="H208" i="7"/>
  <c r="J208" i="7" s="1"/>
  <c r="AI208" i="7" s="1"/>
  <c r="AU207" i="7"/>
  <c r="H207" i="7"/>
  <c r="J207" i="7" s="1"/>
  <c r="AR207" i="7" s="1"/>
  <c r="AC206" i="7"/>
  <c r="H206" i="7"/>
  <c r="J206" i="7" s="1"/>
  <c r="Z206" i="7" s="1"/>
  <c r="BC205" i="7"/>
  <c r="H205" i="7"/>
  <c r="J205" i="7" s="1"/>
  <c r="AZ205" i="7" s="1"/>
  <c r="BC204" i="7"/>
  <c r="H204" i="7"/>
  <c r="J204" i="7" s="1"/>
  <c r="AZ204" i="7" s="1"/>
  <c r="AS203" i="7"/>
  <c r="H203" i="7"/>
  <c r="J203" i="7" s="1"/>
  <c r="AP203" i="7" s="1"/>
  <c r="AL202" i="7"/>
  <c r="H202" i="7"/>
  <c r="J202" i="7" s="1"/>
  <c r="AI202" i="7" s="1"/>
  <c r="AT201" i="7"/>
  <c r="H201" i="7"/>
  <c r="J201" i="7" s="1"/>
  <c r="AQ201" i="7" s="1"/>
  <c r="AK200" i="7"/>
  <c r="H200" i="7"/>
  <c r="J200" i="7" s="1"/>
  <c r="AH200" i="7" s="1"/>
  <c r="AA199" i="7"/>
  <c r="H199" i="7"/>
  <c r="J199" i="7" s="1"/>
  <c r="X199" i="7" s="1"/>
  <c r="BB198" i="7"/>
  <c r="H198" i="7"/>
  <c r="J198" i="7" s="1"/>
  <c r="AY198" i="7" s="1"/>
  <c r="H197" i="7"/>
  <c r="J197" i="7" s="1"/>
  <c r="AS196" i="7"/>
  <c r="H196" i="7"/>
  <c r="J196" i="7" s="1"/>
  <c r="AP196" i="7" s="1"/>
  <c r="AU195" i="7"/>
  <c r="H195" i="7"/>
  <c r="J195" i="7" s="1"/>
  <c r="AR195" i="7" s="1"/>
  <c r="AA194" i="7"/>
  <c r="H194" i="7"/>
  <c r="J194" i="7" s="1"/>
  <c r="X194" i="7" s="1"/>
  <c r="H193" i="7"/>
  <c r="J193" i="7" s="1"/>
  <c r="AL192" i="7"/>
  <c r="H192" i="7"/>
  <c r="J192" i="7" s="1"/>
  <c r="AI192" i="7" s="1"/>
  <c r="J191" i="7"/>
  <c r="AA189" i="7"/>
  <c r="H189" i="7"/>
  <c r="J189" i="7" s="1"/>
  <c r="X189" i="7" s="1"/>
  <c r="H188" i="7"/>
  <c r="J188" i="7" s="1"/>
  <c r="AA187" i="7"/>
  <c r="H187" i="7"/>
  <c r="J187" i="7" s="1"/>
  <c r="X187" i="7" s="1"/>
  <c r="AC186" i="7"/>
  <c r="H186" i="7"/>
  <c r="J186" i="7" s="1"/>
  <c r="Z186" i="7" s="1"/>
  <c r="AL185" i="7"/>
  <c r="H185" i="7"/>
  <c r="J185" i="7" s="1"/>
  <c r="AI185" i="7" s="1"/>
  <c r="AL184" i="7"/>
  <c r="J184" i="7"/>
  <c r="AI184" i="7" s="1"/>
  <c r="AC182" i="7"/>
  <c r="H182" i="7"/>
  <c r="J182" i="7" s="1"/>
  <c r="Z182" i="7" s="1"/>
  <c r="BD181" i="7"/>
  <c r="H181" i="7"/>
  <c r="J181" i="7" s="1"/>
  <c r="BA181" i="7" s="1"/>
  <c r="AU180" i="7"/>
  <c r="H180" i="7"/>
  <c r="J180" i="7" s="1"/>
  <c r="AR180" i="7" s="1"/>
  <c r="AU179" i="7"/>
  <c r="H179" i="7"/>
  <c r="J179" i="7" s="1"/>
  <c r="AR179" i="7" s="1"/>
  <c r="BD178" i="7"/>
  <c r="H178" i="7"/>
  <c r="J178" i="7" s="1"/>
  <c r="BA178" i="7" s="1"/>
  <c r="AL177" i="7"/>
  <c r="J177" i="7"/>
  <c r="AI177" i="7" s="1"/>
  <c r="J175" i="7"/>
  <c r="BD172" i="7"/>
  <c r="H172" i="7"/>
  <c r="J172" i="7" s="1"/>
  <c r="BA172" i="7" s="1"/>
  <c r="AU171" i="7"/>
  <c r="J171" i="7"/>
  <c r="AR171" i="7" s="1"/>
  <c r="AL169" i="7"/>
  <c r="H169" i="7"/>
  <c r="J169" i="7" s="1"/>
  <c r="AI169" i="7" s="1"/>
  <c r="AU168" i="7"/>
  <c r="H168" i="7"/>
  <c r="J168" i="7" s="1"/>
  <c r="AR168" i="7" s="1"/>
  <c r="AL167" i="7"/>
  <c r="H167" i="7"/>
  <c r="J167" i="7" s="1"/>
  <c r="AI167" i="7" s="1"/>
  <c r="AC166" i="7"/>
  <c r="H166" i="7"/>
  <c r="J166" i="7" s="1"/>
  <c r="Z166" i="7" s="1"/>
  <c r="H165" i="7"/>
  <c r="J165" i="7" s="1"/>
  <c r="H164" i="7"/>
  <c r="J164" i="7" s="1"/>
  <c r="AL163" i="7"/>
  <c r="H163" i="7"/>
  <c r="J163" i="7" s="1"/>
  <c r="AI163" i="7" s="1"/>
  <c r="AL162" i="7"/>
  <c r="H162" i="7"/>
  <c r="J162" i="7" s="1"/>
  <c r="AI162" i="7" s="1"/>
  <c r="AU161" i="7"/>
  <c r="H161" i="7"/>
  <c r="J161" i="7" s="1"/>
  <c r="AR161" i="7" s="1"/>
  <c r="BB160" i="7"/>
  <c r="H160" i="7"/>
  <c r="J160" i="7" s="1"/>
  <c r="AY160" i="7" s="1"/>
  <c r="BB159" i="7"/>
  <c r="H159" i="7"/>
  <c r="J159" i="7" s="1"/>
  <c r="AY159" i="7" s="1"/>
  <c r="BB158" i="7"/>
  <c r="H158" i="7"/>
  <c r="J158" i="7" s="1"/>
  <c r="AY158" i="7" s="1"/>
  <c r="AS157" i="7"/>
  <c r="H157" i="7"/>
  <c r="J157" i="7" s="1"/>
  <c r="AP157" i="7" s="1"/>
  <c r="H156" i="7"/>
  <c r="J156" i="7" s="1"/>
  <c r="H155" i="7"/>
  <c r="J155" i="7" s="1"/>
  <c r="AU154" i="7"/>
  <c r="H154" i="7"/>
  <c r="J154" i="7" s="1"/>
  <c r="AR154" i="7" s="1"/>
  <c r="AC153" i="7"/>
  <c r="H153" i="7"/>
  <c r="J153" i="7" s="1"/>
  <c r="Z153" i="7" s="1"/>
  <c r="H152" i="7"/>
  <c r="J152" i="7" s="1"/>
  <c r="H151" i="7"/>
  <c r="J151" i="7" s="1"/>
  <c r="BD150" i="7"/>
  <c r="H150" i="7"/>
  <c r="J150" i="7" s="1"/>
  <c r="BA150" i="7" s="1"/>
  <c r="AL149" i="7"/>
  <c r="H149" i="7"/>
  <c r="J149" i="7" s="1"/>
  <c r="AI149" i="7" s="1"/>
  <c r="AC148" i="7"/>
  <c r="H148" i="7"/>
  <c r="J148" i="7" s="1"/>
  <c r="Z148" i="7" s="1"/>
  <c r="AL147" i="7"/>
  <c r="H147" i="7"/>
  <c r="J147" i="7" s="1"/>
  <c r="AI147" i="7" s="1"/>
  <c r="AU146" i="7"/>
  <c r="H146" i="7"/>
  <c r="J146" i="7" s="1"/>
  <c r="AR146" i="7" s="1"/>
  <c r="H145" i="7"/>
  <c r="J145" i="7" s="1"/>
  <c r="BD144" i="7"/>
  <c r="H144" i="7"/>
  <c r="J144" i="7" s="1"/>
  <c r="BA144" i="7" s="1"/>
  <c r="AL143" i="7"/>
  <c r="H143" i="7"/>
  <c r="J143" i="7" s="1"/>
  <c r="AI143" i="7" s="1"/>
  <c r="AU142" i="7"/>
  <c r="H142" i="7"/>
  <c r="J142" i="7" s="1"/>
  <c r="AR142" i="7" s="1"/>
  <c r="AL141" i="7"/>
  <c r="H141" i="7"/>
  <c r="J141" i="7" s="1"/>
  <c r="AI141" i="7" s="1"/>
  <c r="H140" i="7"/>
  <c r="J140" i="7" s="1"/>
  <c r="H139" i="7"/>
  <c r="J139" i="7" s="1"/>
  <c r="AC138" i="7"/>
  <c r="H138" i="7"/>
  <c r="J138" i="7" s="1"/>
  <c r="Z138" i="7" s="1"/>
  <c r="H137" i="7"/>
  <c r="J137" i="7" s="1"/>
  <c r="H136" i="7"/>
  <c r="J136" i="7" s="1"/>
  <c r="AC135" i="7"/>
  <c r="H135" i="7"/>
  <c r="J135" i="7" s="1"/>
  <c r="Z135" i="7" s="1"/>
  <c r="AT134" i="7"/>
  <c r="H134" i="7"/>
  <c r="J134" i="7" s="1"/>
  <c r="AQ134" i="7" s="1"/>
  <c r="AL133" i="7"/>
  <c r="J133" i="7"/>
  <c r="AI133" i="7" s="1"/>
  <c r="BB132" i="7"/>
  <c r="J132" i="7"/>
  <c r="AY132" i="7" s="1"/>
  <c r="AU130" i="7"/>
  <c r="H130" i="7"/>
  <c r="J130" i="7" s="1"/>
  <c r="AR130" i="7" s="1"/>
  <c r="H129" i="7"/>
  <c r="J129" i="7" s="1"/>
  <c r="J128" i="7"/>
  <c r="AA125" i="7"/>
  <c r="H125" i="7"/>
  <c r="J125" i="7" s="1"/>
  <c r="X125" i="7" s="1"/>
  <c r="AS124" i="7"/>
  <c r="H124" i="7"/>
  <c r="J124" i="7" s="1"/>
  <c r="AP124" i="7" s="1"/>
  <c r="H123" i="7"/>
  <c r="J123" i="7" s="1"/>
  <c r="AC122" i="7"/>
  <c r="H122" i="7"/>
  <c r="J122" i="7" s="1"/>
  <c r="Z122" i="7" s="1"/>
  <c r="BD121" i="7"/>
  <c r="H121" i="7"/>
  <c r="J121" i="7" s="1"/>
  <c r="BA121" i="7" s="1"/>
  <c r="H120" i="7"/>
  <c r="J120" i="7" s="1"/>
  <c r="AL119" i="7"/>
  <c r="H119" i="7"/>
  <c r="J119" i="7" s="1"/>
  <c r="AI119" i="7" s="1"/>
  <c r="BB118" i="7"/>
  <c r="H118" i="7"/>
  <c r="J118" i="7" s="1"/>
  <c r="AY118" i="7" s="1"/>
  <c r="BD117" i="7"/>
  <c r="H117" i="7"/>
  <c r="J117" i="7" s="1"/>
  <c r="BA117" i="7" s="1"/>
  <c r="AC116" i="7"/>
  <c r="H116" i="7"/>
  <c r="J116" i="7" s="1"/>
  <c r="Z116" i="7" s="1"/>
  <c r="AA115" i="7"/>
  <c r="H115" i="7"/>
  <c r="J115" i="7" s="1"/>
  <c r="X115" i="7" s="1"/>
  <c r="AL114" i="7"/>
  <c r="H114" i="7"/>
  <c r="J114" i="7" s="1"/>
  <c r="AI114" i="7" s="1"/>
  <c r="H113" i="7"/>
  <c r="J113" i="7" s="1"/>
  <c r="AC112" i="7"/>
  <c r="H112" i="7"/>
  <c r="J112" i="7" s="1"/>
  <c r="Z112" i="7" s="1"/>
  <c r="BD111" i="7"/>
  <c r="J111" i="7"/>
  <c r="BA111" i="7" s="1"/>
  <c r="AC109" i="7"/>
  <c r="H109" i="7"/>
  <c r="J109" i="7" s="1"/>
  <c r="Z109" i="7" s="1"/>
  <c r="J108" i="7"/>
  <c r="AS107" i="7"/>
  <c r="H107" i="7"/>
  <c r="J107" i="7" s="1"/>
  <c r="AP107" i="7" s="1"/>
  <c r="AJ106" i="7"/>
  <c r="H106" i="7"/>
  <c r="J106" i="7" s="1"/>
  <c r="AG106" i="7" s="1"/>
  <c r="AS105" i="7"/>
  <c r="H105" i="7"/>
  <c r="J105" i="7" s="1"/>
  <c r="AP105" i="7" s="1"/>
  <c r="AC104" i="7"/>
  <c r="H104" i="7"/>
  <c r="J104" i="7" s="1"/>
  <c r="Z104" i="7" s="1"/>
  <c r="AL103" i="7"/>
  <c r="H103" i="7"/>
  <c r="J103" i="7" s="1"/>
  <c r="AI103" i="7" s="1"/>
  <c r="H102" i="7"/>
  <c r="J102" i="7" s="1"/>
  <c r="H101" i="7"/>
  <c r="J101" i="7" s="1"/>
  <c r="H100" i="7"/>
  <c r="J100" i="7" s="1"/>
  <c r="AC99" i="7"/>
  <c r="H99" i="7"/>
  <c r="J99" i="7" s="1"/>
  <c r="Z99" i="7" s="1"/>
  <c r="BB98" i="7"/>
  <c r="H98" i="7"/>
  <c r="J98" i="7" s="1"/>
  <c r="AY98" i="7" s="1"/>
  <c r="AS97" i="7"/>
  <c r="H97" i="7"/>
  <c r="J97" i="7" s="1"/>
  <c r="AP97" i="7" s="1"/>
  <c r="AS96" i="7"/>
  <c r="H96" i="7"/>
  <c r="J96" i="7" s="1"/>
  <c r="AP96" i="7" s="1"/>
  <c r="AJ95" i="7"/>
  <c r="H95" i="7"/>
  <c r="J95" i="7" s="1"/>
  <c r="AG95" i="7" s="1"/>
  <c r="AC94" i="7"/>
  <c r="H94" i="7"/>
  <c r="J94" i="7" s="1"/>
  <c r="Z94" i="7" s="1"/>
  <c r="J91" i="7"/>
  <c r="H90" i="7"/>
  <c r="J90" i="7" s="1"/>
  <c r="AC89" i="7"/>
  <c r="J89" i="7"/>
  <c r="Z89" i="7" s="1"/>
  <c r="AC88" i="7"/>
  <c r="H88" i="7"/>
  <c r="J88" i="7" s="1"/>
  <c r="Z88" i="7" s="1"/>
  <c r="AC86" i="7"/>
  <c r="H86" i="7"/>
  <c r="J86" i="7" s="1"/>
  <c r="Z86" i="7" s="1"/>
  <c r="BD85" i="7"/>
  <c r="BC85" i="7"/>
  <c r="BB85" i="7"/>
  <c r="AU85" i="7"/>
  <c r="AT85" i="7"/>
  <c r="AS85" i="7"/>
  <c r="AL85" i="7"/>
  <c r="AK85" i="7"/>
  <c r="AJ85" i="7"/>
  <c r="AC85" i="7"/>
  <c r="AB85" i="7"/>
  <c r="AA85" i="7"/>
  <c r="H85" i="7"/>
  <c r="J85" i="7" s="1"/>
  <c r="BD84" i="7"/>
  <c r="BC84" i="7"/>
  <c r="BB84" i="7"/>
  <c r="AU84" i="7"/>
  <c r="AT84" i="7"/>
  <c r="AS84" i="7"/>
  <c r="AL84" i="7"/>
  <c r="AK84" i="7"/>
  <c r="AJ84" i="7"/>
  <c r="AC84" i="7"/>
  <c r="AB84" i="7"/>
  <c r="AA84" i="7"/>
  <c r="H84" i="7"/>
  <c r="J84" i="7" s="1"/>
  <c r="X84" i="7" s="1"/>
  <c r="BD83" i="7"/>
  <c r="BC83" i="7"/>
  <c r="BB83" i="7"/>
  <c r="AU83" i="7"/>
  <c r="AT83" i="7"/>
  <c r="AS83" i="7"/>
  <c r="AL83" i="7"/>
  <c r="AK83" i="7"/>
  <c r="AJ83" i="7"/>
  <c r="AC83" i="7"/>
  <c r="AB83" i="7"/>
  <c r="AA83" i="7"/>
  <c r="H83" i="7"/>
  <c r="J83" i="7" s="1"/>
  <c r="BD82" i="7"/>
  <c r="BC82" i="7"/>
  <c r="BB82" i="7"/>
  <c r="AU82" i="7"/>
  <c r="AT82" i="7"/>
  <c r="AS82" i="7"/>
  <c r="AL82" i="7"/>
  <c r="AK82" i="7"/>
  <c r="AJ82" i="7"/>
  <c r="AC82" i="7"/>
  <c r="AB82" i="7"/>
  <c r="AA82" i="7"/>
  <c r="H82" i="7"/>
  <c r="J82" i="7" s="1"/>
  <c r="BA82" i="7" s="1"/>
  <c r="BD81" i="7"/>
  <c r="BC81" i="7"/>
  <c r="BB81" i="7"/>
  <c r="AU81" i="7"/>
  <c r="AT81" i="7"/>
  <c r="AS81" i="7"/>
  <c r="AL81" i="7"/>
  <c r="AK81" i="7"/>
  <c r="AJ81" i="7"/>
  <c r="AC81" i="7"/>
  <c r="AB81" i="7"/>
  <c r="AA81" i="7"/>
  <c r="H81" i="7"/>
  <c r="J81" i="7" s="1"/>
  <c r="BA81" i="7" s="1"/>
  <c r="BD80" i="7"/>
  <c r="BC80" i="7"/>
  <c r="BB80" i="7"/>
  <c r="AU80" i="7"/>
  <c r="AT80" i="7"/>
  <c r="AS80" i="7"/>
  <c r="AL80" i="7"/>
  <c r="AK80" i="7"/>
  <c r="AJ80" i="7"/>
  <c r="AC80" i="7"/>
  <c r="AB80" i="7"/>
  <c r="AA80" i="7"/>
  <c r="H80" i="7"/>
  <c r="J80" i="7" s="1"/>
  <c r="BD79" i="7"/>
  <c r="BC79" i="7"/>
  <c r="BB79" i="7"/>
  <c r="AU79" i="7"/>
  <c r="AT79" i="7"/>
  <c r="AS79" i="7"/>
  <c r="AL79" i="7"/>
  <c r="AK79" i="7"/>
  <c r="AJ79" i="7"/>
  <c r="AC79" i="7"/>
  <c r="AB79" i="7"/>
  <c r="AA79" i="7"/>
  <c r="H79" i="7"/>
  <c r="J79" i="7" s="1"/>
  <c r="AY79" i="7" s="1"/>
  <c r="BD78" i="7"/>
  <c r="BC78" i="7"/>
  <c r="BB78" i="7"/>
  <c r="AU78" i="7"/>
  <c r="AT78" i="7"/>
  <c r="AS78" i="7"/>
  <c r="AL78" i="7"/>
  <c r="AK78" i="7"/>
  <c r="AJ78" i="7"/>
  <c r="AC78" i="7"/>
  <c r="AB78" i="7"/>
  <c r="AA78" i="7"/>
  <c r="H78" i="7"/>
  <c r="J78" i="7" s="1"/>
  <c r="AZ78" i="7" s="1"/>
  <c r="BD77" i="7"/>
  <c r="BC77" i="7"/>
  <c r="BB77" i="7"/>
  <c r="AU77" i="7"/>
  <c r="AT77" i="7"/>
  <c r="AS77" i="7"/>
  <c r="AL77" i="7"/>
  <c r="AK77" i="7"/>
  <c r="AJ77" i="7"/>
  <c r="AC77" i="7"/>
  <c r="AB77" i="7"/>
  <c r="AA77" i="7"/>
  <c r="H77" i="7"/>
  <c r="J77" i="7" s="1"/>
  <c r="BD76" i="7"/>
  <c r="BC76" i="7"/>
  <c r="BB76" i="7"/>
  <c r="AU76" i="7"/>
  <c r="AT76" i="7"/>
  <c r="AS76" i="7"/>
  <c r="AL76" i="7"/>
  <c r="AK76" i="7"/>
  <c r="AJ76" i="7"/>
  <c r="AC76" i="7"/>
  <c r="AB76" i="7"/>
  <c r="AA76" i="7"/>
  <c r="H76" i="7"/>
  <c r="J76" i="7" s="1"/>
  <c r="BD75" i="7"/>
  <c r="BC75" i="7"/>
  <c r="BB75" i="7"/>
  <c r="AU75" i="7"/>
  <c r="AT75" i="7"/>
  <c r="AS75" i="7"/>
  <c r="AL75" i="7"/>
  <c r="AK75" i="7"/>
  <c r="AJ75" i="7"/>
  <c r="AC75" i="7"/>
  <c r="AB75" i="7"/>
  <c r="AA75" i="7"/>
  <c r="H75" i="7"/>
  <c r="J75" i="7" s="1"/>
  <c r="AG75" i="7" s="1"/>
  <c r="BD74" i="7"/>
  <c r="BC74" i="7"/>
  <c r="BB74" i="7"/>
  <c r="AU74" i="7"/>
  <c r="AT74" i="7"/>
  <c r="AS74" i="7"/>
  <c r="AL74" i="7"/>
  <c r="AK74" i="7"/>
  <c r="AJ74" i="7"/>
  <c r="AC74" i="7"/>
  <c r="AB74" i="7"/>
  <c r="AA74" i="7"/>
  <c r="H74" i="7"/>
  <c r="J74" i="7" s="1"/>
  <c r="BD73" i="7"/>
  <c r="BC73" i="7"/>
  <c r="BB73" i="7"/>
  <c r="AU73" i="7"/>
  <c r="AT73" i="7"/>
  <c r="AS73" i="7"/>
  <c r="AL73" i="7"/>
  <c r="AK73" i="7"/>
  <c r="AJ73" i="7"/>
  <c r="AC73" i="7"/>
  <c r="AB73" i="7"/>
  <c r="AA73" i="7"/>
  <c r="H73" i="7"/>
  <c r="J73" i="7" s="1"/>
  <c r="BA73" i="7" s="1"/>
  <c r="BD72" i="7"/>
  <c r="BC72" i="7"/>
  <c r="BB72" i="7"/>
  <c r="AU72" i="7"/>
  <c r="AT72" i="7"/>
  <c r="AS72" i="7"/>
  <c r="AL72" i="7"/>
  <c r="AK72" i="7"/>
  <c r="AJ72" i="7"/>
  <c r="AC72" i="7"/>
  <c r="AB72" i="7"/>
  <c r="AA72" i="7"/>
  <c r="H72" i="7"/>
  <c r="J72" i="7" s="1"/>
  <c r="BD71" i="7"/>
  <c r="BC71" i="7"/>
  <c r="BB71" i="7"/>
  <c r="AU71" i="7"/>
  <c r="AT71" i="7"/>
  <c r="AS71" i="7"/>
  <c r="AL71" i="7"/>
  <c r="AK71" i="7"/>
  <c r="AJ71" i="7"/>
  <c r="AC71" i="7"/>
  <c r="AB71" i="7"/>
  <c r="AA71" i="7"/>
  <c r="H71" i="7"/>
  <c r="J71" i="7" s="1"/>
  <c r="BA71" i="7" s="1"/>
  <c r="BD70" i="7"/>
  <c r="BC70" i="7"/>
  <c r="BB70" i="7"/>
  <c r="AU70" i="7"/>
  <c r="AT70" i="7"/>
  <c r="AS70" i="7"/>
  <c r="AL70" i="7"/>
  <c r="AK70" i="7"/>
  <c r="AJ70" i="7"/>
  <c r="AC70" i="7"/>
  <c r="AB70" i="7"/>
  <c r="AA70" i="7"/>
  <c r="H70" i="7"/>
  <c r="J70" i="7" s="1"/>
  <c r="BD69" i="7"/>
  <c r="BC69" i="7"/>
  <c r="BB69" i="7"/>
  <c r="AU69" i="7"/>
  <c r="AT69" i="7"/>
  <c r="AS69" i="7"/>
  <c r="AL69" i="7"/>
  <c r="AK69" i="7"/>
  <c r="AJ69" i="7"/>
  <c r="AC69" i="7"/>
  <c r="AB69" i="7"/>
  <c r="AA69" i="7"/>
  <c r="H69" i="7"/>
  <c r="J69" i="7" s="1"/>
  <c r="AQ69" i="7" s="1"/>
  <c r="BD68" i="7"/>
  <c r="BC68" i="7"/>
  <c r="BB68" i="7"/>
  <c r="AU68" i="7"/>
  <c r="AT68" i="7"/>
  <c r="AS68" i="7"/>
  <c r="AL68" i="7"/>
  <c r="AK68" i="7"/>
  <c r="AJ68" i="7"/>
  <c r="AC68" i="7"/>
  <c r="AB68" i="7"/>
  <c r="AA68" i="7"/>
  <c r="H68" i="7"/>
  <c r="J68" i="7" s="1"/>
  <c r="BD67" i="7"/>
  <c r="BC67" i="7"/>
  <c r="BB67" i="7"/>
  <c r="AU67" i="7"/>
  <c r="AT67" i="7"/>
  <c r="AS67" i="7"/>
  <c r="AL67" i="7"/>
  <c r="AK67" i="7"/>
  <c r="AJ67" i="7"/>
  <c r="AC67" i="7"/>
  <c r="AB67" i="7"/>
  <c r="AA67" i="7"/>
  <c r="H67" i="7"/>
  <c r="J67" i="7" s="1"/>
  <c r="BD66" i="7"/>
  <c r="BC66" i="7"/>
  <c r="BB66" i="7"/>
  <c r="AU66" i="7"/>
  <c r="AT66" i="7"/>
  <c r="AS66" i="7"/>
  <c r="AL66" i="7"/>
  <c r="AK66" i="7"/>
  <c r="AJ66" i="7"/>
  <c r="AC66" i="7"/>
  <c r="AB66" i="7"/>
  <c r="AA66" i="7"/>
  <c r="H66" i="7"/>
  <c r="J66" i="7" s="1"/>
  <c r="BD65" i="7"/>
  <c r="BC65" i="7"/>
  <c r="BB65" i="7"/>
  <c r="AU65" i="7"/>
  <c r="AT65" i="7"/>
  <c r="AS65" i="7"/>
  <c r="AL65" i="7"/>
  <c r="AK65" i="7"/>
  <c r="AJ65" i="7"/>
  <c r="AC65" i="7"/>
  <c r="AB65" i="7"/>
  <c r="AA65" i="7"/>
  <c r="H65" i="7"/>
  <c r="J65" i="7" s="1"/>
  <c r="BD64" i="7"/>
  <c r="BC64" i="7"/>
  <c r="BB64" i="7"/>
  <c r="AU64" i="7"/>
  <c r="AT64" i="7"/>
  <c r="AS64" i="7"/>
  <c r="AL64" i="7"/>
  <c r="AK64" i="7"/>
  <c r="AJ64" i="7"/>
  <c r="AC64" i="7"/>
  <c r="AB64" i="7"/>
  <c r="AA64" i="7"/>
  <c r="H64" i="7"/>
  <c r="J64" i="7" s="1"/>
  <c r="BD63" i="7"/>
  <c r="BC63" i="7"/>
  <c r="BB63" i="7"/>
  <c r="AU63" i="7"/>
  <c r="AT63" i="7"/>
  <c r="AS63" i="7"/>
  <c r="AL63" i="7"/>
  <c r="AK63" i="7"/>
  <c r="AJ63" i="7"/>
  <c r="AC63" i="7"/>
  <c r="AB63" i="7"/>
  <c r="AA63" i="7"/>
  <c r="H63" i="7"/>
  <c r="J63" i="7" s="1"/>
  <c r="AQ63" i="7" s="1"/>
  <c r="BD62" i="7"/>
  <c r="BC62" i="7"/>
  <c r="BB62" i="7"/>
  <c r="AU62" i="7"/>
  <c r="AT62" i="7"/>
  <c r="AS62" i="7"/>
  <c r="AL62" i="7"/>
  <c r="AK62" i="7"/>
  <c r="AJ62" i="7"/>
  <c r="AC62" i="7"/>
  <c r="AB62" i="7"/>
  <c r="AA62" i="7"/>
  <c r="H62" i="7"/>
  <c r="J62" i="7" s="1"/>
  <c r="BD61" i="7"/>
  <c r="BC61" i="7"/>
  <c r="BB61" i="7"/>
  <c r="AU61" i="7"/>
  <c r="AT61" i="7"/>
  <c r="AS61" i="7"/>
  <c r="AL61" i="7"/>
  <c r="AK61" i="7"/>
  <c r="AJ61" i="7"/>
  <c r="AC61" i="7"/>
  <c r="AB61" i="7"/>
  <c r="AA61" i="7"/>
  <c r="H61" i="7"/>
  <c r="J61" i="7" s="1"/>
  <c r="BD60" i="7"/>
  <c r="BC60" i="7"/>
  <c r="BB60" i="7"/>
  <c r="AU60" i="7"/>
  <c r="AT60" i="7"/>
  <c r="AS60" i="7"/>
  <c r="AL60" i="7"/>
  <c r="AK60" i="7"/>
  <c r="AJ60" i="7"/>
  <c r="AC60" i="7"/>
  <c r="AB60" i="7"/>
  <c r="AA60" i="7"/>
  <c r="H60" i="7"/>
  <c r="J60" i="7" s="1"/>
  <c r="BD59" i="7"/>
  <c r="BC59" i="7"/>
  <c r="BB59" i="7"/>
  <c r="AU59" i="7"/>
  <c r="AT59" i="7"/>
  <c r="AS59" i="7"/>
  <c r="AL59" i="7"/>
  <c r="AK59" i="7"/>
  <c r="AJ59" i="7"/>
  <c r="AC59" i="7"/>
  <c r="AB59" i="7"/>
  <c r="AA59" i="7"/>
  <c r="H59" i="7"/>
  <c r="J59" i="7" s="1"/>
  <c r="AP59" i="7" s="1"/>
  <c r="BD58" i="7"/>
  <c r="BC58" i="7"/>
  <c r="BB58" i="7"/>
  <c r="AU58" i="7"/>
  <c r="AT58" i="7"/>
  <c r="AS58" i="7"/>
  <c r="AL58" i="7"/>
  <c r="AK58" i="7"/>
  <c r="AJ58" i="7"/>
  <c r="AC58" i="7"/>
  <c r="AB58" i="7"/>
  <c r="AA58" i="7"/>
  <c r="H58" i="7"/>
  <c r="J58" i="7" s="1"/>
  <c r="BD57" i="7"/>
  <c r="BC57" i="7"/>
  <c r="BB57" i="7"/>
  <c r="AU57" i="7"/>
  <c r="AT57" i="7"/>
  <c r="AS57" i="7"/>
  <c r="AL57" i="7"/>
  <c r="AK57" i="7"/>
  <c r="AJ57" i="7"/>
  <c r="AC57" i="7"/>
  <c r="AB57" i="7"/>
  <c r="AA57" i="7"/>
  <c r="H57" i="7"/>
  <c r="J57" i="7" s="1"/>
  <c r="AG57" i="7" s="1"/>
  <c r="BD56" i="7"/>
  <c r="BC56" i="7"/>
  <c r="BB56" i="7"/>
  <c r="AU56" i="7"/>
  <c r="AT56" i="7"/>
  <c r="AS56" i="7"/>
  <c r="AL56" i="7"/>
  <c r="AK56" i="7"/>
  <c r="AJ56" i="7"/>
  <c r="AC56" i="7"/>
  <c r="AB56" i="7"/>
  <c r="AA56" i="7"/>
  <c r="H56" i="7"/>
  <c r="J56" i="7" s="1"/>
  <c r="AY56" i="7" s="1"/>
  <c r="BD55" i="7"/>
  <c r="BC55" i="7"/>
  <c r="BB55" i="7"/>
  <c r="AU55" i="7"/>
  <c r="AT55" i="7"/>
  <c r="AS55" i="7"/>
  <c r="AL55" i="7"/>
  <c r="AK55" i="7"/>
  <c r="AJ55" i="7"/>
  <c r="AC55" i="7"/>
  <c r="AB55" i="7"/>
  <c r="AA55" i="7"/>
  <c r="H55" i="7"/>
  <c r="J55" i="7" s="1"/>
  <c r="BA55" i="7" s="1"/>
  <c r="BD54" i="7"/>
  <c r="BC54" i="7"/>
  <c r="BB54" i="7"/>
  <c r="AU54" i="7"/>
  <c r="AT54" i="7"/>
  <c r="AS54" i="7"/>
  <c r="AL54" i="7"/>
  <c r="AK54" i="7"/>
  <c r="AJ54" i="7"/>
  <c r="AC54" i="7"/>
  <c r="AB54" i="7"/>
  <c r="AA54" i="7"/>
  <c r="H54" i="7"/>
  <c r="J54" i="7" s="1"/>
  <c r="BD53" i="7"/>
  <c r="BC53" i="7"/>
  <c r="BB53" i="7"/>
  <c r="AU53" i="7"/>
  <c r="AT53" i="7"/>
  <c r="AS53" i="7"/>
  <c r="AL53" i="7"/>
  <c r="AK53" i="7"/>
  <c r="AJ53" i="7"/>
  <c r="AC53" i="7"/>
  <c r="AB53" i="7"/>
  <c r="AA53" i="7"/>
  <c r="H53" i="7"/>
  <c r="J53" i="7" s="1"/>
  <c r="AP53" i="7" s="1"/>
  <c r="BD52" i="7"/>
  <c r="BC52" i="7"/>
  <c r="BB52" i="7"/>
  <c r="AU52" i="7"/>
  <c r="AT52" i="7"/>
  <c r="AS52" i="7"/>
  <c r="AL52" i="7"/>
  <c r="AK52" i="7"/>
  <c r="AJ52" i="7"/>
  <c r="AC52" i="7"/>
  <c r="AB52" i="7"/>
  <c r="AA52" i="7"/>
  <c r="H52" i="7"/>
  <c r="J52" i="7" s="1"/>
  <c r="BD51" i="7"/>
  <c r="BC51" i="7"/>
  <c r="BB51" i="7"/>
  <c r="AU51" i="7"/>
  <c r="AT51" i="7"/>
  <c r="AS51" i="7"/>
  <c r="AL51" i="7"/>
  <c r="AK51" i="7"/>
  <c r="AJ51" i="7"/>
  <c r="AC51" i="7"/>
  <c r="AB51" i="7"/>
  <c r="AA51" i="7"/>
  <c r="H51" i="7"/>
  <c r="J51" i="7" s="1"/>
  <c r="AP51" i="7" s="1"/>
  <c r="BD50" i="7"/>
  <c r="BC50" i="7"/>
  <c r="BB50" i="7"/>
  <c r="AU50" i="7"/>
  <c r="AT50" i="7"/>
  <c r="AS50" i="7"/>
  <c r="AL50" i="7"/>
  <c r="AK50" i="7"/>
  <c r="AJ50" i="7"/>
  <c r="AC50" i="7"/>
  <c r="AB50" i="7"/>
  <c r="AA50" i="7"/>
  <c r="H50" i="7"/>
  <c r="J50" i="7" s="1"/>
  <c r="BD49" i="7"/>
  <c r="BC49" i="7"/>
  <c r="BB49" i="7"/>
  <c r="AU49" i="7"/>
  <c r="AT49" i="7"/>
  <c r="AS49" i="7"/>
  <c r="AL49" i="7"/>
  <c r="AK49" i="7"/>
  <c r="AJ49" i="7"/>
  <c r="AC49" i="7"/>
  <c r="AB49" i="7"/>
  <c r="AA49" i="7"/>
  <c r="H49" i="7"/>
  <c r="J49" i="7" s="1"/>
  <c r="BD48" i="7"/>
  <c r="BC48" i="7"/>
  <c r="BB48" i="7"/>
  <c r="AU48" i="7"/>
  <c r="AT48" i="7"/>
  <c r="AS48" i="7"/>
  <c r="AL48" i="7"/>
  <c r="AK48" i="7"/>
  <c r="AJ48" i="7"/>
  <c r="AC48" i="7"/>
  <c r="AB48" i="7"/>
  <c r="AA48" i="7"/>
  <c r="H48" i="7"/>
  <c r="J48" i="7" s="1"/>
  <c r="BD47" i="7"/>
  <c r="BC47" i="7"/>
  <c r="BB47" i="7"/>
  <c r="AU47" i="7"/>
  <c r="AT47" i="7"/>
  <c r="AS47" i="7"/>
  <c r="AL47" i="7"/>
  <c r="AK47" i="7"/>
  <c r="AJ47" i="7"/>
  <c r="AC47" i="7"/>
  <c r="AB47" i="7"/>
  <c r="AA47" i="7"/>
  <c r="H47" i="7"/>
  <c r="J47" i="7" s="1"/>
  <c r="AQ47" i="7" s="1"/>
  <c r="BD46" i="7"/>
  <c r="BC46" i="7"/>
  <c r="BB46" i="7"/>
  <c r="AU46" i="7"/>
  <c r="AT46" i="7"/>
  <c r="AS46" i="7"/>
  <c r="AL46" i="7"/>
  <c r="AK46" i="7"/>
  <c r="AJ46" i="7"/>
  <c r="AC46" i="7"/>
  <c r="AB46" i="7"/>
  <c r="AA46" i="7"/>
  <c r="H46" i="7"/>
  <c r="J46" i="7" s="1"/>
  <c r="BD45" i="7"/>
  <c r="BC45" i="7"/>
  <c r="BB45" i="7"/>
  <c r="AU45" i="7"/>
  <c r="AT45" i="7"/>
  <c r="AS45" i="7"/>
  <c r="AL45" i="7"/>
  <c r="AK45" i="7"/>
  <c r="AJ45" i="7"/>
  <c r="AC45" i="7"/>
  <c r="AB45" i="7"/>
  <c r="AA45" i="7"/>
  <c r="H45" i="7"/>
  <c r="J45" i="7" s="1"/>
  <c r="AY45" i="7" s="1"/>
  <c r="BD44" i="7"/>
  <c r="BC44" i="7"/>
  <c r="BB44" i="7"/>
  <c r="AU44" i="7"/>
  <c r="AT44" i="7"/>
  <c r="AS44" i="7"/>
  <c r="AL44" i="7"/>
  <c r="AK44" i="7"/>
  <c r="AJ44" i="7"/>
  <c r="AC44" i="7"/>
  <c r="AB44" i="7"/>
  <c r="AA44" i="7"/>
  <c r="H44" i="7"/>
  <c r="J44" i="7" s="1"/>
  <c r="BA44" i="7" s="1"/>
  <c r="BD43" i="7"/>
  <c r="BC43" i="7"/>
  <c r="BB43" i="7"/>
  <c r="AU43" i="7"/>
  <c r="AT43" i="7"/>
  <c r="AS43" i="7"/>
  <c r="AL43" i="7"/>
  <c r="AK43" i="7"/>
  <c r="AJ43" i="7"/>
  <c r="AC43" i="7"/>
  <c r="AB43" i="7"/>
  <c r="AA43" i="7"/>
  <c r="H43" i="7"/>
  <c r="J43" i="7" s="1"/>
  <c r="AG43" i="7" s="1"/>
  <c r="BD42" i="7"/>
  <c r="BC42" i="7"/>
  <c r="BB42" i="7"/>
  <c r="AU42" i="7"/>
  <c r="AT42" i="7"/>
  <c r="AS42" i="7"/>
  <c r="AL42" i="7"/>
  <c r="AK42" i="7"/>
  <c r="AJ42" i="7"/>
  <c r="AC42" i="7"/>
  <c r="AB42" i="7"/>
  <c r="AA42" i="7"/>
  <c r="H42" i="7"/>
  <c r="J42" i="7" s="1"/>
  <c r="BD41" i="7"/>
  <c r="BC41" i="7"/>
  <c r="BB41" i="7"/>
  <c r="AU41" i="7"/>
  <c r="AT41" i="7"/>
  <c r="AS41" i="7"/>
  <c r="AL41" i="7"/>
  <c r="AK41" i="7"/>
  <c r="AJ41" i="7"/>
  <c r="AC41" i="7"/>
  <c r="AB41" i="7"/>
  <c r="AA41" i="7"/>
  <c r="J41" i="7"/>
  <c r="BD40" i="7"/>
  <c r="BC40" i="7"/>
  <c r="BB40" i="7"/>
  <c r="AU40" i="7"/>
  <c r="AT40" i="7"/>
  <c r="AS40" i="7"/>
  <c r="AL40" i="7"/>
  <c r="AK40" i="7"/>
  <c r="AJ40" i="7"/>
  <c r="AC40" i="7"/>
  <c r="AB40" i="7"/>
  <c r="AA40" i="7"/>
  <c r="H40" i="7"/>
  <c r="J40" i="7" s="1"/>
  <c r="BD39" i="7"/>
  <c r="BC39" i="7"/>
  <c r="BB39" i="7"/>
  <c r="AU39" i="7"/>
  <c r="AT39" i="7"/>
  <c r="AS39" i="7"/>
  <c r="AL39" i="7"/>
  <c r="AK39" i="7"/>
  <c r="AJ39" i="7"/>
  <c r="AC39" i="7"/>
  <c r="AB39" i="7"/>
  <c r="AA39" i="7"/>
  <c r="H39" i="7"/>
  <c r="J39" i="7" s="1"/>
  <c r="BD38" i="7"/>
  <c r="BC38" i="7"/>
  <c r="BB38" i="7"/>
  <c r="AU38" i="7"/>
  <c r="AT38" i="7"/>
  <c r="AS38" i="7"/>
  <c r="AL38" i="7"/>
  <c r="AK38" i="7"/>
  <c r="AJ38" i="7"/>
  <c r="AC38" i="7"/>
  <c r="AB38" i="7"/>
  <c r="AA38" i="7"/>
  <c r="H38" i="7"/>
  <c r="J38" i="7" s="1"/>
  <c r="BA38" i="7" s="1"/>
  <c r="BD37" i="7"/>
  <c r="BC37" i="7"/>
  <c r="BB37" i="7"/>
  <c r="AU37" i="7"/>
  <c r="AT37" i="7"/>
  <c r="AS37" i="7"/>
  <c r="AL37" i="7"/>
  <c r="AK37" i="7"/>
  <c r="AJ37" i="7"/>
  <c r="AC37" i="7"/>
  <c r="AB37" i="7"/>
  <c r="AA37" i="7"/>
  <c r="H37" i="7"/>
  <c r="J37" i="7" s="1"/>
  <c r="BA37" i="7" s="1"/>
  <c r="BD36" i="7"/>
  <c r="BC36" i="7"/>
  <c r="BB36" i="7"/>
  <c r="AU36" i="7"/>
  <c r="AT36" i="7"/>
  <c r="AS36" i="7"/>
  <c r="AL36" i="7"/>
  <c r="AK36" i="7"/>
  <c r="AJ36" i="7"/>
  <c r="AC36" i="7"/>
  <c r="AB36" i="7"/>
  <c r="AA36" i="7"/>
  <c r="H36" i="7"/>
  <c r="J36" i="7" s="1"/>
  <c r="BD35" i="7"/>
  <c r="BC35" i="7"/>
  <c r="BB35" i="7"/>
  <c r="AU35" i="7"/>
  <c r="AT35" i="7"/>
  <c r="AS35" i="7"/>
  <c r="AL35" i="7"/>
  <c r="AK35" i="7"/>
  <c r="AJ35" i="7"/>
  <c r="AC35" i="7"/>
  <c r="AB35" i="7"/>
  <c r="AA35" i="7"/>
  <c r="H35" i="7"/>
  <c r="J35" i="7" s="1"/>
  <c r="BA35" i="7" s="1"/>
  <c r="BD34" i="7"/>
  <c r="BC34" i="7"/>
  <c r="BB34" i="7"/>
  <c r="AU34" i="7"/>
  <c r="AT34" i="7"/>
  <c r="AS34" i="7"/>
  <c r="AL34" i="7"/>
  <c r="AK34" i="7"/>
  <c r="AJ34" i="7"/>
  <c r="AC34" i="7"/>
  <c r="AB34" i="7"/>
  <c r="AA34" i="7"/>
  <c r="H34" i="7"/>
  <c r="J34" i="7" s="1"/>
  <c r="BD33" i="7"/>
  <c r="BC33" i="7"/>
  <c r="BB33" i="7"/>
  <c r="AU33" i="7"/>
  <c r="AT33" i="7"/>
  <c r="AS33" i="7"/>
  <c r="AL33" i="7"/>
  <c r="AK33" i="7"/>
  <c r="AJ33" i="7"/>
  <c r="AC33" i="7"/>
  <c r="AB33" i="7"/>
  <c r="AA33" i="7"/>
  <c r="H33" i="7"/>
  <c r="J33" i="7" s="1"/>
  <c r="AY33" i="7" s="1"/>
  <c r="BD32" i="7"/>
  <c r="BC32" i="7"/>
  <c r="BB32" i="7"/>
  <c r="AU32" i="7"/>
  <c r="AT32" i="7"/>
  <c r="AS32" i="7"/>
  <c r="AL32" i="7"/>
  <c r="AK32" i="7"/>
  <c r="AJ32" i="7"/>
  <c r="AC32" i="7"/>
  <c r="AB32" i="7"/>
  <c r="AA32" i="7"/>
  <c r="H32" i="7"/>
  <c r="J32" i="7" s="1"/>
  <c r="BD31" i="7"/>
  <c r="BC31" i="7"/>
  <c r="BB31" i="7"/>
  <c r="AU31" i="7"/>
  <c r="AT31" i="7"/>
  <c r="AS31" i="7"/>
  <c r="AL31" i="7"/>
  <c r="AK31" i="7"/>
  <c r="AJ31" i="7"/>
  <c r="AC31" i="7"/>
  <c r="AB31" i="7"/>
  <c r="AA31" i="7"/>
  <c r="H31" i="7"/>
  <c r="J31" i="7" s="1"/>
  <c r="BD30" i="7"/>
  <c r="BC30" i="7"/>
  <c r="BB30" i="7"/>
  <c r="AU30" i="7"/>
  <c r="AT30" i="7"/>
  <c r="AS30" i="7"/>
  <c r="AL30" i="7"/>
  <c r="AK30" i="7"/>
  <c r="AJ30" i="7"/>
  <c r="AC30" i="7"/>
  <c r="AB30" i="7"/>
  <c r="AA30" i="7"/>
  <c r="H30" i="7"/>
  <c r="J30" i="7" s="1"/>
  <c r="BA30" i="7" s="1"/>
  <c r="BD29" i="7"/>
  <c r="BC29" i="7"/>
  <c r="BB29" i="7"/>
  <c r="AU29" i="7"/>
  <c r="AT29" i="7"/>
  <c r="AS29" i="7"/>
  <c r="AL29" i="7"/>
  <c r="AK29" i="7"/>
  <c r="AJ29" i="7"/>
  <c r="AC29" i="7"/>
  <c r="AB29" i="7"/>
  <c r="AA29" i="7"/>
  <c r="H29" i="7"/>
  <c r="J29" i="7" s="1"/>
  <c r="AY29" i="7" s="1"/>
  <c r="BD28" i="7"/>
  <c r="BC28" i="7"/>
  <c r="BB28" i="7"/>
  <c r="AU28" i="7"/>
  <c r="AT28" i="7"/>
  <c r="AS28" i="7"/>
  <c r="AL28" i="7"/>
  <c r="AK28" i="7"/>
  <c r="AJ28" i="7"/>
  <c r="AC28" i="7"/>
  <c r="AB28" i="7"/>
  <c r="AA28" i="7"/>
  <c r="H28" i="7"/>
  <c r="J28" i="7" s="1"/>
  <c r="BD27" i="7"/>
  <c r="BC27" i="7"/>
  <c r="BB27" i="7"/>
  <c r="AU27" i="7"/>
  <c r="AT27" i="7"/>
  <c r="AS27" i="7"/>
  <c r="AL27" i="7"/>
  <c r="AK27" i="7"/>
  <c r="AJ27" i="7"/>
  <c r="AC27" i="7"/>
  <c r="AB27" i="7"/>
  <c r="AA27" i="7"/>
  <c r="H27" i="7"/>
  <c r="J27" i="7" s="1"/>
  <c r="BA27" i="7" s="1"/>
  <c r="BD26" i="7"/>
  <c r="BC26" i="7"/>
  <c r="BB26" i="7"/>
  <c r="AU26" i="7"/>
  <c r="AT26" i="7"/>
  <c r="AS26" i="7"/>
  <c r="AL26" i="7"/>
  <c r="AK26" i="7"/>
  <c r="AJ26" i="7"/>
  <c r="AC26" i="7"/>
  <c r="AB26" i="7"/>
  <c r="AA26" i="7"/>
  <c r="J26" i="7"/>
  <c r="X26" i="7" s="1"/>
  <c r="BD25" i="7"/>
  <c r="BC25" i="7"/>
  <c r="BB25" i="7"/>
  <c r="AU25" i="7"/>
  <c r="AT25" i="7"/>
  <c r="AS25" i="7"/>
  <c r="AL25" i="7"/>
  <c r="AK25" i="7"/>
  <c r="AJ25" i="7"/>
  <c r="AC25" i="7"/>
  <c r="AB25" i="7"/>
  <c r="AA25" i="7"/>
  <c r="H25" i="7"/>
  <c r="J25" i="7" s="1"/>
  <c r="BD24" i="7"/>
  <c r="BC24" i="7"/>
  <c r="BB24" i="7"/>
  <c r="AU24" i="7"/>
  <c r="AT24" i="7"/>
  <c r="AS24" i="7"/>
  <c r="AL24" i="7"/>
  <c r="AK24" i="7"/>
  <c r="AJ24" i="7"/>
  <c r="AC24" i="7"/>
  <c r="AB24" i="7"/>
  <c r="AA24" i="7"/>
  <c r="H24" i="7"/>
  <c r="J24" i="7" s="1"/>
  <c r="BD23" i="7"/>
  <c r="BC23" i="7"/>
  <c r="BB23" i="7"/>
  <c r="AU23" i="7"/>
  <c r="AT23" i="7"/>
  <c r="AS23" i="7"/>
  <c r="AL23" i="7"/>
  <c r="AK23" i="7"/>
  <c r="AJ23" i="7"/>
  <c r="AC23" i="7"/>
  <c r="AB23" i="7"/>
  <c r="AA23" i="7"/>
  <c r="H23" i="7"/>
  <c r="J23" i="7" s="1"/>
  <c r="AP23" i="7" s="1"/>
  <c r="BD22" i="7"/>
  <c r="BC22" i="7"/>
  <c r="BB22" i="7"/>
  <c r="AU22" i="7"/>
  <c r="AT22" i="7"/>
  <c r="AS22" i="7"/>
  <c r="AL22" i="7"/>
  <c r="AK22" i="7"/>
  <c r="AJ22" i="7"/>
  <c r="AC22" i="7"/>
  <c r="AB22" i="7"/>
  <c r="AA22" i="7"/>
  <c r="H22" i="7"/>
  <c r="J22" i="7" s="1"/>
  <c r="BA22" i="7" s="1"/>
  <c r="BD21" i="7"/>
  <c r="BC21" i="7"/>
  <c r="BB21" i="7"/>
  <c r="AU21" i="7"/>
  <c r="AT21" i="7"/>
  <c r="AS21" i="7"/>
  <c r="AL21" i="7"/>
  <c r="AK21" i="7"/>
  <c r="AJ21" i="7"/>
  <c r="AC21" i="7"/>
  <c r="AB21" i="7"/>
  <c r="AA21" i="7"/>
  <c r="H21" i="7"/>
  <c r="J21" i="7" s="1"/>
  <c r="AQ21" i="7" s="1"/>
  <c r="BD20" i="7"/>
  <c r="BC20" i="7"/>
  <c r="BB20" i="7"/>
  <c r="AU20" i="7"/>
  <c r="AT20" i="7"/>
  <c r="AS20" i="7"/>
  <c r="AL20" i="7"/>
  <c r="AK20" i="7"/>
  <c r="AJ20" i="7"/>
  <c r="AC20" i="7"/>
  <c r="AB20" i="7"/>
  <c r="AA20" i="7"/>
  <c r="J20" i="7"/>
  <c r="BD18" i="7"/>
  <c r="BC18" i="7"/>
  <c r="BB18" i="7"/>
  <c r="AU18" i="7"/>
  <c r="AT18" i="7"/>
  <c r="AS18" i="7"/>
  <c r="AL18" i="7"/>
  <c r="AK18" i="7"/>
  <c r="AJ18" i="7"/>
  <c r="AC18" i="7"/>
  <c r="AB18" i="7"/>
  <c r="AA18" i="7"/>
  <c r="H18" i="7"/>
  <c r="J18" i="7" s="1"/>
  <c r="BD17" i="7"/>
  <c r="BC17" i="7"/>
  <c r="BB17" i="7"/>
  <c r="AU17" i="7"/>
  <c r="AT17" i="7"/>
  <c r="AS17" i="7"/>
  <c r="AL17" i="7"/>
  <c r="AK17" i="7"/>
  <c r="AJ17" i="7"/>
  <c r="AC17" i="7"/>
  <c r="AB17" i="7"/>
  <c r="AA17" i="7"/>
  <c r="H17" i="7"/>
  <c r="J17" i="7" s="1"/>
  <c r="BD16" i="7"/>
  <c r="BC16" i="7"/>
  <c r="BB16" i="7"/>
  <c r="AU16" i="7"/>
  <c r="AT16" i="7"/>
  <c r="AS16" i="7"/>
  <c r="AL16" i="7"/>
  <c r="AK16" i="7"/>
  <c r="AJ16" i="7"/>
  <c r="AC16" i="7"/>
  <c r="AB16" i="7"/>
  <c r="AA16" i="7"/>
  <c r="H16" i="7"/>
  <c r="J16" i="7" s="1"/>
  <c r="AG16" i="7" s="1"/>
  <c r="BD15" i="7"/>
  <c r="BC15" i="7"/>
  <c r="BB15" i="7"/>
  <c r="AU15" i="7"/>
  <c r="AT15" i="7"/>
  <c r="AS15" i="7"/>
  <c r="AL15" i="7"/>
  <c r="AK15" i="7"/>
  <c r="AJ15" i="7"/>
  <c r="AC15" i="7"/>
  <c r="AB15" i="7"/>
  <c r="AA15" i="7"/>
  <c r="H15" i="7"/>
  <c r="J15" i="7" s="1"/>
  <c r="AG15" i="7" s="1"/>
  <c r="BD14" i="7"/>
  <c r="BC14" i="7"/>
  <c r="BB14" i="7"/>
  <c r="AU14" i="7"/>
  <c r="AT14" i="7"/>
  <c r="AS14" i="7"/>
  <c r="AL14" i="7"/>
  <c r="AK14" i="7"/>
  <c r="AJ14" i="7"/>
  <c r="AC14" i="7"/>
  <c r="AB14" i="7"/>
  <c r="AA14" i="7"/>
  <c r="H14" i="7"/>
  <c r="J14" i="7" s="1"/>
  <c r="BD13" i="7"/>
  <c r="BC13" i="7"/>
  <c r="BB13" i="7"/>
  <c r="AU13" i="7"/>
  <c r="AT13" i="7"/>
  <c r="AS13" i="7"/>
  <c r="AL13" i="7"/>
  <c r="AK13" i="7"/>
  <c r="AJ13" i="7"/>
  <c r="AC13" i="7"/>
  <c r="AB13" i="7"/>
  <c r="AA13" i="7"/>
  <c r="H13" i="7"/>
  <c r="J13" i="7" s="1"/>
  <c r="X13" i="7" s="1"/>
  <c r="BD12" i="7"/>
  <c r="BC12" i="7"/>
  <c r="BB12" i="7"/>
  <c r="AU12" i="7"/>
  <c r="AT12" i="7"/>
  <c r="AS12" i="7"/>
  <c r="AL12" i="7"/>
  <c r="AK12" i="7"/>
  <c r="AJ12" i="7"/>
  <c r="AC12" i="7"/>
  <c r="AB12" i="7"/>
  <c r="AA12" i="7"/>
  <c r="H12" i="7"/>
  <c r="J12" i="7" s="1"/>
  <c r="AG12" i="7" s="1"/>
  <c r="BD11" i="7"/>
  <c r="BC11" i="7"/>
  <c r="BB11" i="7"/>
  <c r="AU11" i="7"/>
  <c r="AT11" i="7"/>
  <c r="AS11" i="7"/>
  <c r="AL11" i="7"/>
  <c r="AK11" i="7"/>
  <c r="AJ11" i="7"/>
  <c r="AC11" i="7"/>
  <c r="AB11" i="7"/>
  <c r="AA11" i="7"/>
  <c r="H11" i="7"/>
  <c r="J11" i="7" s="1"/>
  <c r="AG11" i="7" s="1"/>
  <c r="BD10" i="7"/>
  <c r="BC10" i="7"/>
  <c r="BB10" i="7"/>
  <c r="AU10" i="7"/>
  <c r="AT10" i="7"/>
  <c r="AS10" i="7"/>
  <c r="AL10" i="7"/>
  <c r="AK10" i="7"/>
  <c r="AJ10" i="7"/>
  <c r="AC10" i="7"/>
  <c r="AB10" i="7"/>
  <c r="AA10" i="7"/>
  <c r="H10" i="7"/>
  <c r="J10" i="7" s="1"/>
  <c r="BD9" i="7"/>
  <c r="BC9" i="7"/>
  <c r="BB9" i="7"/>
  <c r="AU9" i="7"/>
  <c r="AT9" i="7"/>
  <c r="AS9" i="7"/>
  <c r="AL9" i="7"/>
  <c r="AK9" i="7"/>
  <c r="AJ9" i="7"/>
  <c r="AC9" i="7"/>
  <c r="AB9" i="7"/>
  <c r="AA9" i="7"/>
  <c r="J9" i="7"/>
  <c r="X9" i="7" s="1"/>
  <c r="BD7" i="7"/>
  <c r="BC7" i="7"/>
  <c r="BB7" i="7"/>
  <c r="AU7" i="7"/>
  <c r="AT7" i="7"/>
  <c r="AS7" i="7"/>
  <c r="AL7" i="7"/>
  <c r="AK7" i="7"/>
  <c r="AJ7" i="7"/>
  <c r="AC7" i="7"/>
  <c r="AB7" i="7"/>
  <c r="AA7" i="7"/>
  <c r="R7" i="7"/>
  <c r="R416" i="7" s="1"/>
  <c r="H7" i="7"/>
  <c r="H414" i="7" l="1"/>
  <c r="S418" i="7"/>
  <c r="P24" i="7"/>
  <c r="O48" i="7"/>
  <c r="O52" i="7"/>
  <c r="O64" i="7"/>
  <c r="P113" i="7"/>
  <c r="P128" i="7"/>
  <c r="P136" i="7"/>
  <c r="O139" i="7"/>
  <c r="P165" i="7"/>
  <c r="P295" i="7"/>
  <c r="P25" i="7"/>
  <c r="O41" i="7"/>
  <c r="Q61" i="7"/>
  <c r="O65" i="7"/>
  <c r="P137" i="7"/>
  <c r="P217" i="7"/>
  <c r="P400" i="7"/>
  <c r="P36" i="7"/>
  <c r="O17" i="7"/>
  <c r="P34" i="7"/>
  <c r="P91" i="7"/>
  <c r="P120" i="7"/>
  <c r="P211" i="7"/>
  <c r="P275" i="7"/>
  <c r="P281" i="7"/>
  <c r="P349" i="7"/>
  <c r="P401" i="7"/>
  <c r="P411" i="7"/>
  <c r="O14" i="7"/>
  <c r="O18" i="7"/>
  <c r="P123" i="7"/>
  <c r="P212" i="7"/>
  <c r="P232" i="7"/>
  <c r="P282" i="7"/>
  <c r="O308" i="7"/>
  <c r="P408" i="7"/>
  <c r="X34" i="7"/>
  <c r="X33" i="7"/>
  <c r="Y35" i="7"/>
  <c r="Y37" i="7"/>
  <c r="Z56" i="7"/>
  <c r="AG56" i="7"/>
  <c r="J7" i="7"/>
  <c r="J414" i="7" s="1"/>
  <c r="Z81" i="7"/>
  <c r="AG81" i="7"/>
  <c r="AR81" i="7"/>
  <c r="AY81" i="7"/>
  <c r="BA36" i="7"/>
  <c r="AY25" i="7"/>
  <c r="Z13" i="7"/>
  <c r="AG13" i="7"/>
  <c r="AY18" i="7"/>
  <c r="Z25" i="7"/>
  <c r="AG25" i="7"/>
  <c r="AQ25" i="7"/>
  <c r="BA25" i="7"/>
  <c r="X29" i="7"/>
  <c r="BA64" i="7"/>
  <c r="BA306" i="7"/>
  <c r="AG48" i="7"/>
  <c r="AH52" i="7"/>
  <c r="Y55" i="7"/>
  <c r="AQ61" i="7"/>
  <c r="X64" i="7"/>
  <c r="AH64" i="7"/>
  <c r="AR64" i="7"/>
  <c r="AY64" i="7"/>
  <c r="AP65" i="7"/>
  <c r="X270" i="7"/>
  <c r="AI270" i="7"/>
  <c r="AP270" i="7"/>
  <c r="X17" i="7"/>
  <c r="Z29" i="7"/>
  <c r="AG29" i="7"/>
  <c r="AQ29" i="7"/>
  <c r="BA29" i="7"/>
  <c r="Z9" i="7"/>
  <c r="AG9" i="7"/>
  <c r="Z17" i="7"/>
  <c r="AG17" i="7"/>
  <c r="AI24" i="7"/>
  <c r="AZ41" i="7"/>
  <c r="Z349" i="7"/>
  <c r="Z12" i="7"/>
  <c r="Z16" i="7"/>
  <c r="Z33" i="7"/>
  <c r="AG33" i="7"/>
  <c r="AQ33" i="7"/>
  <c r="BA33" i="7"/>
  <c r="AR47" i="7"/>
  <c r="X48" i="7"/>
  <c r="AH48" i="7"/>
  <c r="AR48" i="7"/>
  <c r="AY48" i="7"/>
  <c r="Z51" i="7"/>
  <c r="AG51" i="7"/>
  <c r="X53" i="7"/>
  <c r="Z64" i="7"/>
  <c r="AG64" i="7"/>
  <c r="X79" i="7"/>
  <c r="X82" i="7"/>
  <c r="AI82" i="7"/>
  <c r="AP82" i="7"/>
  <c r="BA48" i="7"/>
  <c r="Z79" i="7"/>
  <c r="AG79" i="7"/>
  <c r="AQ79" i="7"/>
  <c r="BA79" i="7"/>
  <c r="Z65" i="7"/>
  <c r="AG65" i="7"/>
  <c r="Y71" i="7"/>
  <c r="Z84" i="7"/>
  <c r="AG84" i="7"/>
  <c r="AI20" i="7"/>
  <c r="AZ20" i="7"/>
  <c r="AG20" i="7"/>
  <c r="Z20" i="7"/>
  <c r="AZ50" i="7"/>
  <c r="AH50" i="7"/>
  <c r="AY60" i="7"/>
  <c r="AP60" i="7"/>
  <c r="AI60" i="7"/>
  <c r="BA28" i="7"/>
  <c r="AZ28" i="7"/>
  <c r="AG28" i="7"/>
  <c r="Z28" i="7"/>
  <c r="AG46" i="7"/>
  <c r="Z46" i="7"/>
  <c r="X46" i="7"/>
  <c r="AZ46" i="7"/>
  <c r="AP46" i="7"/>
  <c r="AI46" i="7"/>
  <c r="AG62" i="7"/>
  <c r="AZ62" i="7"/>
  <c r="AP62" i="7"/>
  <c r="AI62" i="7"/>
  <c r="X62" i="7"/>
  <c r="AP70" i="7"/>
  <c r="Z70" i="7"/>
  <c r="AG70" i="7"/>
  <c r="AR21" i="7"/>
  <c r="AY21" i="7"/>
  <c r="AI41" i="7"/>
  <c r="AP41" i="7"/>
  <c r="AY47" i="7"/>
  <c r="AR63" i="7"/>
  <c r="AY63" i="7"/>
  <c r="AG80" i="7"/>
  <c r="BA80" i="7"/>
  <c r="AT414" i="7"/>
  <c r="AI9" i="7"/>
  <c r="AP9" i="7"/>
  <c r="BA9" i="7"/>
  <c r="AI13" i="7"/>
  <c r="AP13" i="7"/>
  <c r="BA13" i="7"/>
  <c r="AI17" i="7"/>
  <c r="AP17" i="7"/>
  <c r="BA17" i="7"/>
  <c r="X21" i="7"/>
  <c r="BA21" i="7"/>
  <c r="Y29" i="7"/>
  <c r="AR35" i="7"/>
  <c r="AY35" i="7"/>
  <c r="Z37" i="7"/>
  <c r="AG37" i="7"/>
  <c r="AQ37" i="7"/>
  <c r="X41" i="7"/>
  <c r="AQ41" i="7"/>
  <c r="X43" i="7"/>
  <c r="AI43" i="7"/>
  <c r="AP43" i="7"/>
  <c r="X47" i="7"/>
  <c r="BA47" i="7"/>
  <c r="AQ53" i="7"/>
  <c r="Z55" i="7"/>
  <c r="AG55" i="7"/>
  <c r="AQ55" i="7"/>
  <c r="X59" i="7"/>
  <c r="X63" i="7"/>
  <c r="BA63" i="7"/>
  <c r="X69" i="7"/>
  <c r="Z71" i="7"/>
  <c r="AG71" i="7"/>
  <c r="AQ71" i="7"/>
  <c r="Y73" i="7"/>
  <c r="X75" i="7"/>
  <c r="AI75" i="7"/>
  <c r="AP75" i="7"/>
  <c r="X78" i="7"/>
  <c r="Y79" i="7"/>
  <c r="X80" i="7"/>
  <c r="AI80" i="7"/>
  <c r="AP80" i="7"/>
  <c r="AI84" i="7"/>
  <c r="AP84" i="7"/>
  <c r="AZ250" i="7"/>
  <c r="AQ250" i="7"/>
  <c r="AH250" i="7"/>
  <c r="Y250" i="7"/>
  <c r="Y21" i="7"/>
  <c r="AR27" i="7"/>
  <c r="AY27" i="7"/>
  <c r="AZ36" i="7"/>
  <c r="AR37" i="7"/>
  <c r="AY37" i="7"/>
  <c r="Y41" i="7"/>
  <c r="AR41" i="7"/>
  <c r="AY41" i="7"/>
  <c r="Y47" i="7"/>
  <c r="AR55" i="7"/>
  <c r="AY55" i="7"/>
  <c r="Z59" i="7"/>
  <c r="AG59" i="7"/>
  <c r="Y63" i="7"/>
  <c r="Y69" i="7"/>
  <c r="AI69" i="7"/>
  <c r="AP69" i="7"/>
  <c r="AR71" i="7"/>
  <c r="AY71" i="7"/>
  <c r="Z73" i="7"/>
  <c r="AG73" i="7"/>
  <c r="Z78" i="7"/>
  <c r="AG78" i="7"/>
  <c r="AZ277" i="7"/>
  <c r="AG277" i="7"/>
  <c r="Z277" i="7"/>
  <c r="X11" i="7"/>
  <c r="AI11" i="7"/>
  <c r="AP11" i="7"/>
  <c r="BA11" i="7"/>
  <c r="X15" i="7"/>
  <c r="AI15" i="7"/>
  <c r="AP15" i="7"/>
  <c r="BA15" i="7"/>
  <c r="Z21" i="7"/>
  <c r="AG21" i="7"/>
  <c r="X25" i="7"/>
  <c r="Y27" i="7"/>
  <c r="AR29" i="7"/>
  <c r="Z36" i="7"/>
  <c r="AG36" i="7"/>
  <c r="X37" i="7"/>
  <c r="Z41" i="7"/>
  <c r="AG41" i="7"/>
  <c r="BA41" i="7"/>
  <c r="Z47" i="7"/>
  <c r="AG47" i="7"/>
  <c r="X52" i="7"/>
  <c r="X55" i="7"/>
  <c r="Y57" i="7"/>
  <c r="AI57" i="7"/>
  <c r="AP57" i="7"/>
  <c r="BA57" i="7"/>
  <c r="AI59" i="7"/>
  <c r="Y61" i="7"/>
  <c r="AI61" i="7"/>
  <c r="AP61" i="7"/>
  <c r="Z63" i="7"/>
  <c r="AG63" i="7"/>
  <c r="X71" i="7"/>
  <c r="AI73" i="7"/>
  <c r="AP73" i="7"/>
  <c r="AI78" i="7"/>
  <c r="AP78" i="7"/>
  <c r="AR79" i="7"/>
  <c r="AR213" i="7"/>
  <c r="Z270" i="7"/>
  <c r="AI272" i="7"/>
  <c r="AP272" i="7"/>
  <c r="AZ10" i="7"/>
  <c r="AH10" i="7"/>
  <c r="AQ10" i="7"/>
  <c r="Y10" i="7"/>
  <c r="AZ14" i="7"/>
  <c r="AH14" i="7"/>
  <c r="AQ14" i="7"/>
  <c r="Y14" i="7"/>
  <c r="AB414" i="7"/>
  <c r="Z10" i="7"/>
  <c r="AG10" i="7"/>
  <c r="AZ12" i="7"/>
  <c r="AH12" i="7"/>
  <c r="AQ12" i="7"/>
  <c r="Y12" i="7"/>
  <c r="AR12" i="7"/>
  <c r="AY12" i="7"/>
  <c r="Z14" i="7"/>
  <c r="AG14" i="7"/>
  <c r="AZ16" i="7"/>
  <c r="AH16" i="7"/>
  <c r="AQ16" i="7"/>
  <c r="Y16" i="7"/>
  <c r="AR16" i="7"/>
  <c r="AY16" i="7"/>
  <c r="AR18" i="7"/>
  <c r="AZ31" i="7"/>
  <c r="AH31" i="7"/>
  <c r="BA31" i="7"/>
  <c r="AG31" i="7"/>
  <c r="Z31" i="7"/>
  <c r="AY31" i="7"/>
  <c r="AR31" i="7"/>
  <c r="Y31" i="7"/>
  <c r="AQ31" i="7"/>
  <c r="X31" i="7"/>
  <c r="AI31" i="7"/>
  <c r="AP31" i="7"/>
  <c r="AQ32" i="7"/>
  <c r="Y32" i="7"/>
  <c r="BA32" i="7"/>
  <c r="AH32" i="7"/>
  <c r="AZ32" i="7"/>
  <c r="AG32" i="7"/>
  <c r="Z32" i="7"/>
  <c r="AY32" i="7"/>
  <c r="AR32" i="7"/>
  <c r="X32" i="7"/>
  <c r="AI32" i="7"/>
  <c r="AP32" i="7"/>
  <c r="BA40" i="7"/>
  <c r="AP40" i="7"/>
  <c r="AI40" i="7"/>
  <c r="X40" i="7"/>
  <c r="AG40" i="7"/>
  <c r="Z40" i="7"/>
  <c r="AZ40" i="7"/>
  <c r="AY40" i="7"/>
  <c r="AR40" i="7"/>
  <c r="AQ40" i="7"/>
  <c r="AH40" i="7"/>
  <c r="Y40" i="7"/>
  <c r="AQ42" i="7"/>
  <c r="Y42" i="7"/>
  <c r="AY42" i="7"/>
  <c r="AR42" i="7"/>
  <c r="X42" i="7"/>
  <c r="BA42" i="7"/>
  <c r="AZ42" i="7"/>
  <c r="AP42" i="7"/>
  <c r="AI42" i="7"/>
  <c r="AH42" i="7"/>
  <c r="AQ44" i="7"/>
  <c r="Y44" i="7"/>
  <c r="AZ44" i="7"/>
  <c r="AG44" i="7"/>
  <c r="Z44" i="7"/>
  <c r="AY44" i="7"/>
  <c r="AR44" i="7"/>
  <c r="AP44" i="7"/>
  <c r="AI44" i="7"/>
  <c r="AH44" i="7"/>
  <c r="X44" i="7"/>
  <c r="AZ49" i="7"/>
  <c r="AH49" i="7"/>
  <c r="AQ49" i="7"/>
  <c r="X49" i="7"/>
  <c r="AP49" i="7"/>
  <c r="AI49" i="7"/>
  <c r="AG49" i="7"/>
  <c r="Z49" i="7"/>
  <c r="BA49" i="7"/>
  <c r="Y49" i="7"/>
  <c r="AK414" i="7"/>
  <c r="AQ9" i="7"/>
  <c r="Y9" i="7"/>
  <c r="AZ9" i="7"/>
  <c r="AH9" i="7"/>
  <c r="AR9" i="7"/>
  <c r="AY9" i="7"/>
  <c r="AI10" i="7"/>
  <c r="AP10" i="7"/>
  <c r="Z11" i="7"/>
  <c r="X12" i="7"/>
  <c r="BA12" i="7"/>
  <c r="AQ13" i="7"/>
  <c r="Y13" i="7"/>
  <c r="AZ13" i="7"/>
  <c r="AH13" i="7"/>
  <c r="AR13" i="7"/>
  <c r="AY13" i="7"/>
  <c r="AI14" i="7"/>
  <c r="AP14" i="7"/>
  <c r="Z15" i="7"/>
  <c r="X16" i="7"/>
  <c r="BA16" i="7"/>
  <c r="AQ17" i="7"/>
  <c r="Y17" i="7"/>
  <c r="AZ17" i="7"/>
  <c r="AH17" i="7"/>
  <c r="AR17" i="7"/>
  <c r="AY17" i="7"/>
  <c r="AQ20" i="7"/>
  <c r="Y20" i="7"/>
  <c r="AY20" i="7"/>
  <c r="AR20" i="7"/>
  <c r="X20" i="7"/>
  <c r="AP20" i="7"/>
  <c r="BA20" i="7"/>
  <c r="AH20" i="7"/>
  <c r="AQ30" i="7"/>
  <c r="Y30" i="7"/>
  <c r="AZ30" i="7"/>
  <c r="AG30" i="7"/>
  <c r="Z30" i="7"/>
  <c r="AY30" i="7"/>
  <c r="AR30" i="7"/>
  <c r="X30" i="7"/>
  <c r="AP30" i="7"/>
  <c r="AI30" i="7"/>
  <c r="AH30" i="7"/>
  <c r="AQ34" i="7"/>
  <c r="Y34" i="7"/>
  <c r="AP34" i="7"/>
  <c r="AI34" i="7"/>
  <c r="BA34" i="7"/>
  <c r="AH34" i="7"/>
  <c r="AZ34" i="7"/>
  <c r="AG34" i="7"/>
  <c r="Z34" i="7"/>
  <c r="AR34" i="7"/>
  <c r="AY34" i="7"/>
  <c r="Z42" i="7"/>
  <c r="AG42" i="7"/>
  <c r="AR45" i="7"/>
  <c r="AQ52" i="7"/>
  <c r="Y52" i="7"/>
  <c r="AZ52" i="7"/>
  <c r="AG52" i="7"/>
  <c r="Z52" i="7"/>
  <c r="BA52" i="7"/>
  <c r="AY52" i="7"/>
  <c r="AR52" i="7"/>
  <c r="AP52" i="7"/>
  <c r="AI52" i="7"/>
  <c r="AY14" i="7"/>
  <c r="AQ24" i="7"/>
  <c r="Y24" i="7"/>
  <c r="BA24" i="7"/>
  <c r="AH24" i="7"/>
  <c r="AZ24" i="7"/>
  <c r="AG24" i="7"/>
  <c r="Z24" i="7"/>
  <c r="AY24" i="7"/>
  <c r="AR24" i="7"/>
  <c r="X24" i="7"/>
  <c r="AY39" i="7"/>
  <c r="AR39" i="7"/>
  <c r="AG39" i="7"/>
  <c r="Z39" i="7"/>
  <c r="AZ39" i="7"/>
  <c r="AQ39" i="7"/>
  <c r="BA39" i="7"/>
  <c r="AP39" i="7"/>
  <c r="AI39" i="7"/>
  <c r="AH39" i="7"/>
  <c r="Y39" i="7"/>
  <c r="X39" i="7"/>
  <c r="AZ45" i="7"/>
  <c r="AH45" i="7"/>
  <c r="BA45" i="7"/>
  <c r="AG45" i="7"/>
  <c r="Z45" i="7"/>
  <c r="AQ45" i="7"/>
  <c r="AP45" i="7"/>
  <c r="AI45" i="7"/>
  <c r="Y45" i="7"/>
  <c r="X45" i="7"/>
  <c r="AQ58" i="7"/>
  <c r="Y58" i="7"/>
  <c r="AY58" i="7"/>
  <c r="AR58" i="7"/>
  <c r="X58" i="7"/>
  <c r="AH58" i="7"/>
  <c r="AG58" i="7"/>
  <c r="Z58" i="7"/>
  <c r="BA58" i="7"/>
  <c r="AZ58" i="7"/>
  <c r="AP58" i="7"/>
  <c r="AI58" i="7"/>
  <c r="AQ68" i="7"/>
  <c r="Y68" i="7"/>
  <c r="AZ68" i="7"/>
  <c r="AG68" i="7"/>
  <c r="Z68" i="7"/>
  <c r="AP68" i="7"/>
  <c r="AI68" i="7"/>
  <c r="AH68" i="7"/>
  <c r="X68" i="7"/>
  <c r="BA68" i="7"/>
  <c r="AY68" i="7"/>
  <c r="AR68" i="7"/>
  <c r="AQ74" i="7"/>
  <c r="Y74" i="7"/>
  <c r="AY74" i="7"/>
  <c r="AR74" i="7"/>
  <c r="X74" i="7"/>
  <c r="BA74" i="7"/>
  <c r="AZ74" i="7"/>
  <c r="AP74" i="7"/>
  <c r="AI74" i="7"/>
  <c r="AH74" i="7"/>
  <c r="AG74" i="7"/>
  <c r="Z74" i="7"/>
  <c r="AR10" i="7"/>
  <c r="AY10" i="7"/>
  <c r="AR14" i="7"/>
  <c r="AZ18" i="7"/>
  <c r="AH18" i="7"/>
  <c r="AQ18" i="7"/>
  <c r="X18" i="7"/>
  <c r="BA18" i="7"/>
  <c r="AG18" i="7"/>
  <c r="Z18" i="7"/>
  <c r="AZ23" i="7"/>
  <c r="AH23" i="7"/>
  <c r="BA23" i="7"/>
  <c r="AG23" i="7"/>
  <c r="Z23" i="7"/>
  <c r="AY23" i="7"/>
  <c r="AR23" i="7"/>
  <c r="Y23" i="7"/>
  <c r="AQ23" i="7"/>
  <c r="X23" i="7"/>
  <c r="AI23" i="7"/>
  <c r="AP24" i="7"/>
  <c r="BC414" i="7"/>
  <c r="X10" i="7"/>
  <c r="BA10" i="7"/>
  <c r="AQ11" i="7"/>
  <c r="Y11" i="7"/>
  <c r="AZ11" i="7"/>
  <c r="AH11" i="7"/>
  <c r="AR11" i="7"/>
  <c r="AY11" i="7"/>
  <c r="AI12" i="7"/>
  <c r="AP12" i="7"/>
  <c r="X14" i="7"/>
  <c r="BA14" i="7"/>
  <c r="AQ15" i="7"/>
  <c r="Y15" i="7"/>
  <c r="AZ15" i="7"/>
  <c r="AH15" i="7"/>
  <c r="AR15" i="7"/>
  <c r="AY15" i="7"/>
  <c r="AI16" i="7"/>
  <c r="AP16" i="7"/>
  <c r="Y18" i="7"/>
  <c r="AI18" i="7"/>
  <c r="AP18" i="7"/>
  <c r="AQ22" i="7"/>
  <c r="Y22" i="7"/>
  <c r="AZ22" i="7"/>
  <c r="AG22" i="7"/>
  <c r="Z22" i="7"/>
  <c r="AY22" i="7"/>
  <c r="AR22" i="7"/>
  <c r="X22" i="7"/>
  <c r="AP22" i="7"/>
  <c r="AI22" i="7"/>
  <c r="AH22" i="7"/>
  <c r="AQ26" i="7"/>
  <c r="Y26" i="7"/>
  <c r="AP26" i="7"/>
  <c r="AI26" i="7"/>
  <c r="BA26" i="7"/>
  <c r="AH26" i="7"/>
  <c r="AZ26" i="7"/>
  <c r="AG26" i="7"/>
  <c r="Z26" i="7"/>
  <c r="AR26" i="7"/>
  <c r="AY26" i="7"/>
  <c r="AQ38" i="7"/>
  <c r="Y38" i="7"/>
  <c r="AZ38" i="7"/>
  <c r="AG38" i="7"/>
  <c r="Z38" i="7"/>
  <c r="AY38" i="7"/>
  <c r="AR38" i="7"/>
  <c r="X38" i="7"/>
  <c r="AP38" i="7"/>
  <c r="AI38" i="7"/>
  <c r="AH38" i="7"/>
  <c r="AR49" i="7"/>
  <c r="AY49" i="7"/>
  <c r="AQ54" i="7"/>
  <c r="Y54" i="7"/>
  <c r="BA54" i="7"/>
  <c r="AH54" i="7"/>
  <c r="AR54" i="7"/>
  <c r="AY54" i="7"/>
  <c r="AQ66" i="7"/>
  <c r="Y66" i="7"/>
  <c r="AY66" i="7"/>
  <c r="AR66" i="7"/>
  <c r="X66" i="7"/>
  <c r="BA66" i="7"/>
  <c r="AZ67" i="7"/>
  <c r="AH67" i="7"/>
  <c r="AY67" i="7"/>
  <c r="AR67" i="7"/>
  <c r="Y67" i="7"/>
  <c r="AQ67" i="7"/>
  <c r="BA67" i="7"/>
  <c r="AQ72" i="7"/>
  <c r="Y72" i="7"/>
  <c r="AP72" i="7"/>
  <c r="AI72" i="7"/>
  <c r="AZ72" i="7"/>
  <c r="AQ76" i="7"/>
  <c r="Y76" i="7"/>
  <c r="AZ76" i="7"/>
  <c r="AG76" i="7"/>
  <c r="Z76" i="7"/>
  <c r="BA76" i="7"/>
  <c r="AZ77" i="7"/>
  <c r="AH77" i="7"/>
  <c r="BA77" i="7"/>
  <c r="AG77" i="7"/>
  <c r="Z77" i="7"/>
  <c r="AR77" i="7"/>
  <c r="AY77" i="7"/>
  <c r="AC414" i="7"/>
  <c r="AJ414" i="7"/>
  <c r="AU414" i="7"/>
  <c r="BB414" i="7"/>
  <c r="AZ21" i="7"/>
  <c r="AH21" i="7"/>
  <c r="AI21" i="7"/>
  <c r="AP21" i="7"/>
  <c r="Y25" i="7"/>
  <c r="AR25" i="7"/>
  <c r="Z27" i="7"/>
  <c r="AG27" i="7"/>
  <c r="AH28" i="7"/>
  <c r="AZ29" i="7"/>
  <c r="AH29" i="7"/>
  <c r="AI29" i="7"/>
  <c r="AP29" i="7"/>
  <c r="Y33" i="7"/>
  <c r="AR33" i="7"/>
  <c r="Z35" i="7"/>
  <c r="AG35" i="7"/>
  <c r="AH36" i="7"/>
  <c r="AZ37" i="7"/>
  <c r="AH37" i="7"/>
  <c r="AI37" i="7"/>
  <c r="AP37" i="7"/>
  <c r="Z43" i="7"/>
  <c r="AQ46" i="7"/>
  <c r="Y46" i="7"/>
  <c r="BA46" i="7"/>
  <c r="AH46" i="7"/>
  <c r="AR46" i="7"/>
  <c r="AY46" i="7"/>
  <c r="Z48" i="7"/>
  <c r="AI50" i="7"/>
  <c r="AP50" i="7"/>
  <c r="AI51" i="7"/>
  <c r="Y53" i="7"/>
  <c r="AI53" i="7"/>
  <c r="X54" i="7"/>
  <c r="AZ54" i="7"/>
  <c r="AH56" i="7"/>
  <c r="AR56" i="7"/>
  <c r="Z57" i="7"/>
  <c r="AZ59" i="7"/>
  <c r="AH59" i="7"/>
  <c r="AY59" i="7"/>
  <c r="AR59" i="7"/>
  <c r="Y59" i="7"/>
  <c r="AQ59" i="7"/>
  <c r="BA59" i="7"/>
  <c r="AR60" i="7"/>
  <c r="Z62" i="7"/>
  <c r="AQ64" i="7"/>
  <c r="Y64" i="7"/>
  <c r="AP64" i="7"/>
  <c r="AI64" i="7"/>
  <c r="AZ64" i="7"/>
  <c r="AI65" i="7"/>
  <c r="Z66" i="7"/>
  <c r="AG66" i="7"/>
  <c r="X67" i="7"/>
  <c r="AZ69" i="7"/>
  <c r="AH69" i="7"/>
  <c r="BA69" i="7"/>
  <c r="AG69" i="7"/>
  <c r="Z69" i="7"/>
  <c r="AR69" i="7"/>
  <c r="AY69" i="7"/>
  <c r="AI70" i="7"/>
  <c r="X72" i="7"/>
  <c r="BA72" i="7"/>
  <c r="AZ73" i="7"/>
  <c r="AH73" i="7"/>
  <c r="AQ73" i="7"/>
  <c r="X73" i="7"/>
  <c r="AR73" i="7"/>
  <c r="AY73" i="7"/>
  <c r="Z75" i="7"/>
  <c r="X76" i="7"/>
  <c r="AH76" i="7"/>
  <c r="X77" i="7"/>
  <c r="AQ78" i="7"/>
  <c r="Y78" i="7"/>
  <c r="BA78" i="7"/>
  <c r="AH78" i="7"/>
  <c r="AR78" i="7"/>
  <c r="AY78" i="7"/>
  <c r="Z80" i="7"/>
  <c r="AZ82" i="7"/>
  <c r="AH82" i="7"/>
  <c r="AQ82" i="7"/>
  <c r="Y82" i="7"/>
  <c r="AY82" i="7"/>
  <c r="AR82" i="7"/>
  <c r="AG82" i="7"/>
  <c r="Z82" i="7"/>
  <c r="AQ213" i="7"/>
  <c r="Y213" i="7"/>
  <c r="AP213" i="7"/>
  <c r="AI213" i="7"/>
  <c r="BA213" i="7"/>
  <c r="AH213" i="7"/>
  <c r="AZ213" i="7"/>
  <c r="AG213" i="7"/>
  <c r="Z213" i="7"/>
  <c r="X213" i="7"/>
  <c r="AZ27" i="7"/>
  <c r="AH27" i="7"/>
  <c r="AI27" i="7"/>
  <c r="AP27" i="7"/>
  <c r="AQ28" i="7"/>
  <c r="Y28" i="7"/>
  <c r="AI28" i="7"/>
  <c r="AP28" i="7"/>
  <c r="AZ35" i="7"/>
  <c r="AH35" i="7"/>
  <c r="AI35" i="7"/>
  <c r="AP35" i="7"/>
  <c r="AQ36" i="7"/>
  <c r="Y36" i="7"/>
  <c r="AI36" i="7"/>
  <c r="AP36" i="7"/>
  <c r="AQ50" i="7"/>
  <c r="Y50" i="7"/>
  <c r="AY50" i="7"/>
  <c r="AR50" i="7"/>
  <c r="X50" i="7"/>
  <c r="BA50" i="7"/>
  <c r="AZ51" i="7"/>
  <c r="AH51" i="7"/>
  <c r="AY51" i="7"/>
  <c r="AR51" i="7"/>
  <c r="Y51" i="7"/>
  <c r="AQ51" i="7"/>
  <c r="BA51" i="7"/>
  <c r="Z54" i="7"/>
  <c r="AG54" i="7"/>
  <c r="AQ56" i="7"/>
  <c r="Y56" i="7"/>
  <c r="AP56" i="7"/>
  <c r="AI56" i="7"/>
  <c r="AZ56" i="7"/>
  <c r="AQ60" i="7"/>
  <c r="Y60" i="7"/>
  <c r="AZ60" i="7"/>
  <c r="AG60" i="7"/>
  <c r="Z60" i="7"/>
  <c r="BA60" i="7"/>
  <c r="AZ61" i="7"/>
  <c r="AH61" i="7"/>
  <c r="BA61" i="7"/>
  <c r="AG61" i="7"/>
  <c r="Z61" i="7"/>
  <c r="AR61" i="7"/>
  <c r="AY61" i="7"/>
  <c r="AZ65" i="7"/>
  <c r="AH65" i="7"/>
  <c r="AQ65" i="7"/>
  <c r="X65" i="7"/>
  <c r="AR65" i="7"/>
  <c r="AY65" i="7"/>
  <c r="AH66" i="7"/>
  <c r="Z67" i="7"/>
  <c r="AG67" i="7"/>
  <c r="AQ70" i="7"/>
  <c r="Y70" i="7"/>
  <c r="BA70" i="7"/>
  <c r="AH70" i="7"/>
  <c r="AR70" i="7"/>
  <c r="AY70" i="7"/>
  <c r="Z72" i="7"/>
  <c r="AG72" i="7"/>
  <c r="AI76" i="7"/>
  <c r="AP76" i="7"/>
  <c r="Y77" i="7"/>
  <c r="AI77" i="7"/>
  <c r="AP77" i="7"/>
  <c r="AQ81" i="7"/>
  <c r="Y81" i="7"/>
  <c r="AZ81" i="7"/>
  <c r="AH81" i="7"/>
  <c r="AP81" i="7"/>
  <c r="AI81" i="7"/>
  <c r="AQ83" i="7"/>
  <c r="Y83" i="7"/>
  <c r="AZ83" i="7"/>
  <c r="AH83" i="7"/>
  <c r="AP83" i="7"/>
  <c r="AI83" i="7"/>
  <c r="BA83" i="7"/>
  <c r="X83" i="7"/>
  <c r="AY85" i="7"/>
  <c r="AR85" i="7"/>
  <c r="AG85" i="7"/>
  <c r="Z85" i="7"/>
  <c r="AP85" i="7"/>
  <c r="AI85" i="7"/>
  <c r="BA85" i="7"/>
  <c r="X85" i="7"/>
  <c r="AZ85" i="7"/>
  <c r="AQ85" i="7"/>
  <c r="AH85" i="7"/>
  <c r="Y85" i="7"/>
  <c r="AA414" i="7"/>
  <c r="AL414" i="7"/>
  <c r="AS414" i="7"/>
  <c r="BD414" i="7"/>
  <c r="AZ25" i="7"/>
  <c r="AH25" i="7"/>
  <c r="AI25" i="7"/>
  <c r="AP25" i="7"/>
  <c r="X27" i="7"/>
  <c r="AQ27" i="7"/>
  <c r="X28" i="7"/>
  <c r="AR28" i="7"/>
  <c r="AY28" i="7"/>
  <c r="AZ33" i="7"/>
  <c r="AH33" i="7"/>
  <c r="AI33" i="7"/>
  <c r="AP33" i="7"/>
  <c r="X35" i="7"/>
  <c r="AQ35" i="7"/>
  <c r="X36" i="7"/>
  <c r="AR36" i="7"/>
  <c r="AY36" i="7"/>
  <c r="AZ43" i="7"/>
  <c r="AH43" i="7"/>
  <c r="AY43" i="7"/>
  <c r="AR43" i="7"/>
  <c r="Y43" i="7"/>
  <c r="AQ43" i="7"/>
  <c r="BA43" i="7"/>
  <c r="AQ48" i="7"/>
  <c r="Y48" i="7"/>
  <c r="AP48" i="7"/>
  <c r="AI48" i="7"/>
  <c r="AZ48" i="7"/>
  <c r="Z50" i="7"/>
  <c r="AG50" i="7"/>
  <c r="X51" i="7"/>
  <c r="AZ53" i="7"/>
  <c r="AH53" i="7"/>
  <c r="BA53" i="7"/>
  <c r="AG53" i="7"/>
  <c r="Z53" i="7"/>
  <c r="AR53" i="7"/>
  <c r="AY53" i="7"/>
  <c r="AI54" i="7"/>
  <c r="AP54" i="7"/>
  <c r="X56" i="7"/>
  <c r="BA56" i="7"/>
  <c r="AZ57" i="7"/>
  <c r="AH57" i="7"/>
  <c r="AQ57" i="7"/>
  <c r="X57" i="7"/>
  <c r="AR57" i="7"/>
  <c r="AY57" i="7"/>
  <c r="X60" i="7"/>
  <c r="AH60" i="7"/>
  <c r="X61" i="7"/>
  <c r="AQ62" i="7"/>
  <c r="Y62" i="7"/>
  <c r="BA62" i="7"/>
  <c r="AH62" i="7"/>
  <c r="AR62" i="7"/>
  <c r="AY62" i="7"/>
  <c r="Y65" i="7"/>
  <c r="BA65" i="7"/>
  <c r="AI66" i="7"/>
  <c r="AP66" i="7"/>
  <c r="AZ66" i="7"/>
  <c r="AI67" i="7"/>
  <c r="AP67" i="7"/>
  <c r="X70" i="7"/>
  <c r="AZ70" i="7"/>
  <c r="AH72" i="7"/>
  <c r="AR72" i="7"/>
  <c r="AY72" i="7"/>
  <c r="AZ75" i="7"/>
  <c r="AH75" i="7"/>
  <c r="AY75" i="7"/>
  <c r="AR75" i="7"/>
  <c r="Y75" i="7"/>
  <c r="AQ75" i="7"/>
  <c r="BA75" i="7"/>
  <c r="AR76" i="7"/>
  <c r="AY76" i="7"/>
  <c r="AQ77" i="7"/>
  <c r="AZ80" i="7"/>
  <c r="AH80" i="7"/>
  <c r="AQ80" i="7"/>
  <c r="Y80" i="7"/>
  <c r="AY80" i="7"/>
  <c r="AR80" i="7"/>
  <c r="X81" i="7"/>
  <c r="Z83" i="7"/>
  <c r="AG83" i="7"/>
  <c r="AR83" i="7"/>
  <c r="AY83" i="7"/>
  <c r="AZ47" i="7"/>
  <c r="AH47" i="7"/>
  <c r="AI47" i="7"/>
  <c r="AP47" i="7"/>
  <c r="AZ55" i="7"/>
  <c r="AH55" i="7"/>
  <c r="AI55" i="7"/>
  <c r="AP55" i="7"/>
  <c r="AZ63" i="7"/>
  <c r="AH63" i="7"/>
  <c r="AI63" i="7"/>
  <c r="AP63" i="7"/>
  <c r="AZ71" i="7"/>
  <c r="AH71" i="7"/>
  <c r="AI71" i="7"/>
  <c r="AP71" i="7"/>
  <c r="AZ79" i="7"/>
  <c r="AH79" i="7"/>
  <c r="AI79" i="7"/>
  <c r="AP79" i="7"/>
  <c r="BA84" i="7"/>
  <c r="AZ84" i="7"/>
  <c r="AH84" i="7"/>
  <c r="AQ84" i="7"/>
  <c r="Y84" i="7"/>
  <c r="AR84" i="7"/>
  <c r="AY84" i="7"/>
  <c r="AZ276" i="7"/>
  <c r="AH276" i="7"/>
  <c r="BA276" i="7"/>
  <c r="AG276" i="7"/>
  <c r="Z276" i="7"/>
  <c r="AQ276" i="7"/>
  <c r="X276" i="7"/>
  <c r="AY276" i="7"/>
  <c r="AR276" i="7"/>
  <c r="AP276" i="7"/>
  <c r="AI276" i="7"/>
  <c r="Y276" i="7"/>
  <c r="X245" i="7"/>
  <c r="AI245" i="7"/>
  <c r="Z245" i="7"/>
  <c r="Y245" i="7"/>
  <c r="AH41" i="7"/>
  <c r="AY250" i="7"/>
  <c r="AR250" i="7"/>
  <c r="AG250" i="7"/>
  <c r="Z250" i="7"/>
  <c r="BA250" i="7"/>
  <c r="AP250" i="7"/>
  <c r="AI250" i="7"/>
  <c r="X250" i="7"/>
  <c r="AZ270" i="7"/>
  <c r="BA270" i="7"/>
  <c r="AH270" i="7"/>
  <c r="AQ270" i="7"/>
  <c r="Y270" i="7"/>
  <c r="AR270" i="7"/>
  <c r="AY270" i="7"/>
  <c r="AI277" i="7"/>
  <c r="AP277" i="7"/>
  <c r="AQ272" i="7"/>
  <c r="Y272" i="7"/>
  <c r="BA272" i="7"/>
  <c r="AH272" i="7"/>
  <c r="AY272" i="7"/>
  <c r="AR272" i="7"/>
  <c r="X272" i="7"/>
  <c r="Z272" i="7"/>
  <c r="AG272" i="7"/>
  <c r="AQ277" i="7"/>
  <c r="Y277" i="7"/>
  <c r="BA277" i="7"/>
  <c r="AH277" i="7"/>
  <c r="AY277" i="7"/>
  <c r="AR277" i="7"/>
  <c r="X277" i="7"/>
  <c r="Q7" i="7" l="1"/>
  <c r="Q416" i="7" s="1"/>
  <c r="P7" i="7"/>
  <c r="P416" i="7" s="1"/>
  <c r="AQ7" i="7"/>
  <c r="AQ414" i="7" s="1"/>
  <c r="AY7" i="7"/>
  <c r="AY414" i="7" s="1"/>
  <c r="AZ7" i="7"/>
  <c r="AZ414" i="7" s="1"/>
  <c r="BA7" i="7"/>
  <c r="BA414" i="7" s="1"/>
  <c r="AP7" i="7"/>
  <c r="AP414" i="7" s="1"/>
  <c r="Y7" i="7"/>
  <c r="Y414" i="7" s="1"/>
  <c r="AI7" i="7"/>
  <c r="AI414" i="7" s="1"/>
  <c r="AR7" i="7"/>
  <c r="AR414" i="7" s="1"/>
  <c r="O7" i="7"/>
  <c r="O416" i="7" s="1"/>
  <c r="AG7" i="7"/>
  <c r="AG414" i="7" s="1"/>
  <c r="X7" i="7"/>
  <c r="X414" i="7" s="1"/>
  <c r="AH7" i="7"/>
  <c r="AH414" i="7" s="1"/>
  <c r="Z7" i="7"/>
  <c r="Z414" i="7" s="1"/>
  <c r="AT415" i="7"/>
  <c r="AK415" i="7"/>
  <c r="AB415" i="7"/>
  <c r="BC415" i="7"/>
  <c r="P418" i="7" l="1"/>
  <c r="AH415" i="7"/>
  <c r="AZ415" i="7"/>
  <c r="Y415" i="7"/>
  <c r="AQ415" i="7"/>
  <c r="D153" i="4" l="1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7" i="4"/>
  <c r="D364" i="4" s="1"/>
  <c r="B106" i="4" l="1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7" i="4"/>
  <c r="A364" i="4"/>
  <c r="A366" i="4" s="1"/>
</calcChain>
</file>

<file path=xl/sharedStrings.xml><?xml version="1.0" encoding="utf-8"?>
<sst xmlns="http://schemas.openxmlformats.org/spreadsheetml/2006/main" count="1689" uniqueCount="307">
  <si>
    <t>№ п/п</t>
  </si>
  <si>
    <t>Найменування комунальної вулиці (дороги)</t>
  </si>
  <si>
    <t>Тип покриття</t>
  </si>
  <si>
    <t>Протяжність, км</t>
  </si>
  <si>
    <t>Варість 1 м.кв. дорожнього покриття, грн.</t>
  </si>
  <si>
    <t>Вартість загальної площі дорожнього покриття, тис.грн.</t>
  </si>
  <si>
    <t>Вартість запланованої до ремонту площі, тис. грн.</t>
  </si>
  <si>
    <t>ямковий ремонт</t>
  </si>
  <si>
    <t>поточний ремонт</t>
  </si>
  <si>
    <t>капітальний ремонт</t>
  </si>
  <si>
    <t>білощебеневе</t>
  </si>
  <si>
    <t>пров. між вул.Кн.Ольги та вул. Д.Галицького</t>
  </si>
  <si>
    <t>вул. Ів. Франка</t>
  </si>
  <si>
    <t>вул. Д. Галицького</t>
  </si>
  <si>
    <t>вул. Кн. Володимира</t>
  </si>
  <si>
    <t>бруківка</t>
  </si>
  <si>
    <t>вул.Застав'я</t>
  </si>
  <si>
    <t>вул. Староєврейська</t>
  </si>
  <si>
    <t>вул. Пушкіна</t>
  </si>
  <si>
    <t>вул. Замкова</t>
  </si>
  <si>
    <t>вул. О.Теліги</t>
  </si>
  <si>
    <t>площадка перед станцією швидкої допомоги</t>
  </si>
  <si>
    <t>вул. Нагірна</t>
  </si>
  <si>
    <t>грунтове</t>
  </si>
  <si>
    <t>вул. Коцюбинського</t>
  </si>
  <si>
    <t>вул. Глибока</t>
  </si>
  <si>
    <t>вул. Грушевського</t>
  </si>
  <si>
    <t>вул. Костомарова</t>
  </si>
  <si>
    <t>вул. Богдана Гостського</t>
  </si>
  <si>
    <t>пров. від вул. Л. Українки до вул. Олександра Ільченка</t>
  </si>
  <si>
    <t>вул. Київська</t>
  </si>
  <si>
    <t>вул. Михайлівська</t>
  </si>
  <si>
    <t>вул. Покровська</t>
  </si>
  <si>
    <t>вул. Тітова</t>
  </si>
  <si>
    <t>вул. І. Федорова</t>
  </si>
  <si>
    <t>пров. Заводський</t>
  </si>
  <si>
    <t>вул С. Стрільців</t>
  </si>
  <si>
    <t>пров. Директорії</t>
  </si>
  <si>
    <t>пров. П. Чубинського</t>
  </si>
  <si>
    <t>вул. Соборна</t>
  </si>
  <si>
    <t>вул. Л. Українки</t>
  </si>
  <si>
    <t>площа Героїв Майдану</t>
  </si>
  <si>
    <t>вул. Олександра Ільченка</t>
  </si>
  <si>
    <t>вул. Червона Долина</t>
  </si>
  <si>
    <t>вул. Чорновола</t>
  </si>
  <si>
    <t>вул. І. Богуна</t>
  </si>
  <si>
    <t>вул. Б. Хмельницького</t>
  </si>
  <si>
    <t>вул. С. Наливайка</t>
  </si>
  <si>
    <t>вул. Оселя</t>
  </si>
  <si>
    <t>вул. Станіслава Ленкевича</t>
  </si>
  <si>
    <t>пров. Пекарський</t>
  </si>
  <si>
    <t>вул. Яворницького</t>
  </si>
  <si>
    <t>вул. Уласа Самчука</t>
  </si>
  <si>
    <t>вул.П. Орлика</t>
  </si>
  <si>
    <t>вул. С.Петлюри</t>
  </si>
  <si>
    <t>вул. Рівненська</t>
  </si>
  <si>
    <t>вул. Промислова</t>
  </si>
  <si>
    <t>вул. Незалежності</t>
  </si>
  <si>
    <t>вул. Петра Гожика</t>
  </si>
  <si>
    <t>вул. Сагайдачного</t>
  </si>
  <si>
    <t>вул. Шевченка</t>
  </si>
  <si>
    <t>вул. Кн. Острозьких</t>
  </si>
  <si>
    <t>вул. Дудаєва</t>
  </si>
  <si>
    <t>вул. Східна</t>
  </si>
  <si>
    <t>вул. Нова</t>
  </si>
  <si>
    <t>вул. Молодіжна</t>
  </si>
  <si>
    <t>пров. Вишневий</t>
  </si>
  <si>
    <t>вул. Тиха</t>
  </si>
  <si>
    <t>вул. Енергетиків</t>
  </si>
  <si>
    <t>вул. Драгоманова</t>
  </si>
  <si>
    <t>вул. Березовий гай</t>
  </si>
  <si>
    <t>вул. Львівська</t>
  </si>
  <si>
    <t>вул. Джерельна</t>
  </si>
  <si>
    <t>вул. Надгоринська</t>
  </si>
  <si>
    <t>вул.Вербовиця</t>
  </si>
  <si>
    <t>вул. Довженка</t>
  </si>
  <si>
    <t>вул. Яблунева</t>
  </si>
  <si>
    <t>вул. Р. Гойської</t>
  </si>
  <si>
    <t>вул. Сонячна</t>
  </si>
  <si>
    <t>вул .Є. Коновальця</t>
  </si>
  <si>
    <t>вул. Є. Коновальця</t>
  </si>
  <si>
    <t>вул. Кн.Ольги</t>
  </si>
  <si>
    <t>Населений пункт</t>
  </si>
  <si>
    <t>Гоща</t>
  </si>
  <si>
    <t>Воронів</t>
  </si>
  <si>
    <t>вул. Злітна</t>
  </si>
  <si>
    <t>вул. Зелена</t>
  </si>
  <si>
    <t>Малинівка</t>
  </si>
  <si>
    <t>вул. Миру</t>
  </si>
  <si>
    <t>вул.Вишнева</t>
  </si>
  <si>
    <t>вул.Шкільна</t>
  </si>
  <si>
    <t>вул. Шкільна</t>
  </si>
  <si>
    <t>вул. Вишнева</t>
  </si>
  <si>
    <t>вул. С.Наливайка</t>
  </si>
  <si>
    <t>вул. Спортивна</t>
  </si>
  <si>
    <t>Старостинський округ</t>
  </si>
  <si>
    <t>Воскодавський</t>
  </si>
  <si>
    <t>Чудниця</t>
  </si>
  <si>
    <t>вул. Перемоги</t>
  </si>
  <si>
    <t>вул. Хутірська</t>
  </si>
  <si>
    <t>вул. Центральна</t>
  </si>
  <si>
    <t>вул. Церковна</t>
  </si>
  <si>
    <t>вул. Ясна</t>
  </si>
  <si>
    <t>вул. Набережна</t>
  </si>
  <si>
    <t>вул. Новоселів</t>
  </si>
  <si>
    <t>вул. Янівка</t>
  </si>
  <si>
    <t>вул. Поліська</t>
  </si>
  <si>
    <t>Красносілля</t>
  </si>
  <si>
    <t>вул. Бармацька</t>
  </si>
  <si>
    <t>вул. Садова</t>
  </si>
  <si>
    <t>Витків</t>
  </si>
  <si>
    <t>вул. Вербова</t>
  </si>
  <si>
    <t>вул. Мирна</t>
  </si>
  <si>
    <t>вул. Олексія Гуменюка</t>
  </si>
  <si>
    <t>Воскодави</t>
  </si>
  <si>
    <t>вул. Дубрівна</t>
  </si>
  <si>
    <t>вул. В. Олександровича</t>
  </si>
  <si>
    <t>вул. Ювілейна</t>
  </si>
  <si>
    <t>вул. Завгородня</t>
  </si>
  <si>
    <t>Симонівський</t>
  </si>
  <si>
    <t>Симонів</t>
  </si>
  <si>
    <t>вул. Підгайок</t>
  </si>
  <si>
    <t>вул. Надстав</t>
  </si>
  <si>
    <t>вул. Новоселиця</t>
  </si>
  <si>
    <t>вул.Глуха П’ята</t>
  </si>
  <si>
    <t>вул. Хабарська</t>
  </si>
  <si>
    <t>вул. Комарова</t>
  </si>
  <si>
    <t>вул. Томаша Сосновського</t>
  </si>
  <si>
    <t>Франівка</t>
  </si>
  <si>
    <t>вул. Захисників України</t>
  </si>
  <si>
    <t>вул. Тополева</t>
  </si>
  <si>
    <t>вул. Миколи Українця</t>
  </si>
  <si>
    <t>вул. Хутір Франівка</t>
  </si>
  <si>
    <t>до авто гаража</t>
  </si>
  <si>
    <t>вул. Провулок Шкільний</t>
  </si>
  <si>
    <t>Бочаницький</t>
  </si>
  <si>
    <t>Бочаниця</t>
  </si>
  <si>
    <t>вул.Рогівка</t>
  </si>
  <si>
    <t>вул.Шевченка</t>
  </si>
  <si>
    <t>вул. Лугова</t>
  </si>
  <si>
    <t>вул. Граціана Ленкевича</t>
  </si>
  <si>
    <t>Провулок Директорії</t>
  </si>
  <si>
    <t>вул.Довгий Куток</t>
  </si>
  <si>
    <t>вул.Воля</t>
  </si>
  <si>
    <t>вул.Віталія Клімчука</t>
  </si>
  <si>
    <t>вул.Садова</t>
  </si>
  <si>
    <t>вул. Соломії Крушельницької</t>
  </si>
  <si>
    <t>вул.Набережна</t>
  </si>
  <si>
    <t>вул.Провулок Воля</t>
  </si>
  <si>
    <t>Дуліби</t>
  </si>
  <si>
    <t>вул.Південна</t>
  </si>
  <si>
    <t>вул.Івана Франка</t>
  </si>
  <si>
    <t>вул.Зелена</t>
  </si>
  <si>
    <t>вул.Михайла Грушевського</t>
  </si>
  <si>
    <t>вул.Вербова</t>
  </si>
  <si>
    <t>Жаврів</t>
  </si>
  <si>
    <t>вул.Романа Галицького</t>
  </si>
  <si>
    <t>вул.Молодіжна</t>
  </si>
  <si>
    <t>вул.Гайова</t>
  </si>
  <si>
    <t>вул.Тиха</t>
  </si>
  <si>
    <t>вул. І Франка</t>
  </si>
  <si>
    <t>вул. М.Дацюка</t>
  </si>
  <si>
    <t>вул.Отамана Бульби – Боровця</t>
  </si>
  <si>
    <t>білощебенево -бітумне</t>
  </si>
  <si>
    <t>Глибочок</t>
  </si>
  <si>
    <t>вул. Л.Українки</t>
  </si>
  <si>
    <t>вул.Івана Мазепи</t>
  </si>
  <si>
    <t>вул. Лісова</t>
  </si>
  <si>
    <t>вул. Щебет</t>
  </si>
  <si>
    <t>вул. Борщівська</t>
  </si>
  <si>
    <t>вул. Околиця</t>
  </si>
  <si>
    <t>Курозвани</t>
  </si>
  <si>
    <t>вул. Олени Теліги</t>
  </si>
  <si>
    <t>вул. Дмитра Козачонка</t>
  </si>
  <si>
    <t>вул. Тарасюка</t>
  </si>
  <si>
    <t>вул. Видумська</t>
  </si>
  <si>
    <t>вул. Острівська</t>
  </si>
  <si>
    <t>вул. Степана Бандери</t>
  </si>
  <si>
    <t>вул. Оболоння</t>
  </si>
  <si>
    <t>Малятинський</t>
  </si>
  <si>
    <t>Малятин</t>
  </si>
  <si>
    <t xml:space="preserve">дорога до ферми </t>
  </si>
  <si>
    <t>Пустомити</t>
  </si>
  <si>
    <t>дорога до кладовища</t>
  </si>
  <si>
    <t>вул.Л.Українки</t>
  </si>
  <si>
    <t>вул.Л.Українки до пошти</t>
  </si>
  <si>
    <t>Мощони</t>
  </si>
  <si>
    <t>вул.Рівненська</t>
  </si>
  <si>
    <t>Мичів</t>
  </si>
  <si>
    <t>вул. Василя Стуса</t>
  </si>
  <si>
    <t>Матіївка</t>
  </si>
  <si>
    <t>вул.Лісова</t>
  </si>
  <si>
    <t>вул. Поліської січі</t>
  </si>
  <si>
    <t>Липківський</t>
  </si>
  <si>
    <t>вул. І.Шишка</t>
  </si>
  <si>
    <t>асфальтобетонне</t>
  </si>
  <si>
    <t>вул. Монастирський провулок</t>
  </si>
  <si>
    <t>Липки</t>
  </si>
  <si>
    <t>вул. Поштова</t>
  </si>
  <si>
    <t>Вовкошів</t>
  </si>
  <si>
    <t>Вул.М.Грушевського</t>
  </si>
  <si>
    <t>Дружне</t>
  </si>
  <si>
    <t>вул.І.Франка</t>
  </si>
  <si>
    <t>Андрусіїв</t>
  </si>
  <si>
    <t>вул. Садовий провулок</t>
  </si>
  <si>
    <t>вул. Надставкова</t>
  </si>
  <si>
    <t>вул. Травнева</t>
  </si>
  <si>
    <t>Синів</t>
  </si>
  <si>
    <t>вул. Зарічна</t>
  </si>
  <si>
    <t>Терентіїв</t>
  </si>
  <si>
    <t>вул. Застав’я</t>
  </si>
  <si>
    <t>вул. Польова</t>
  </si>
  <si>
    <t>від  асфальту до бригади №3вул. Молодіжна</t>
  </si>
  <si>
    <t>Майків</t>
  </si>
  <si>
    <t xml:space="preserve">Русивельський </t>
  </si>
  <si>
    <t>вул. Зелений Гай</t>
  </si>
  <si>
    <t>вул . Т.Г. Шевченка</t>
  </si>
  <si>
    <t>вул. Червона долина</t>
  </si>
  <si>
    <t>вул. Підлужна</t>
  </si>
  <si>
    <t>Пашуки</t>
  </si>
  <si>
    <t>Русивель</t>
  </si>
  <si>
    <t>вул. Василя Сліпака</t>
  </si>
  <si>
    <t>Провулок між кладовищами</t>
  </si>
  <si>
    <t>вул. Героїв Майдану</t>
  </si>
  <si>
    <t>вул. Дулібії Рось</t>
  </si>
  <si>
    <t>Федорівка</t>
  </si>
  <si>
    <t>вул. Займиськова</t>
  </si>
  <si>
    <t>вул. Ружицького</t>
  </si>
  <si>
    <t>вул. Сергія Євчука</t>
  </si>
  <si>
    <t>Тучинський</t>
  </si>
  <si>
    <t>Тучин</t>
  </si>
  <si>
    <t>вул. Микулинська</t>
  </si>
  <si>
    <t>вул. Петра Дем’янюка</t>
  </si>
  <si>
    <t>вул. Освіти</t>
  </si>
  <si>
    <t>вул. Коваля Степового</t>
  </si>
  <si>
    <t>вул. Новоселицька</t>
  </si>
  <si>
    <t>вул. Берегова</t>
  </si>
  <si>
    <t>вул. Воронівська</t>
  </si>
  <si>
    <t xml:space="preserve">шлакове </t>
  </si>
  <si>
    <t>вул.Староміська</t>
  </si>
  <si>
    <t>вул.С.Наливайка</t>
  </si>
  <si>
    <t>вул. Ринкова</t>
  </si>
  <si>
    <t>вул. Степана Трохимчука</t>
  </si>
  <si>
    <t>вул.Хмельова</t>
  </si>
  <si>
    <t>вул.Дроздівська</t>
  </si>
  <si>
    <t>Площа героїв Майдану</t>
  </si>
  <si>
    <t>вул.Млинівська</t>
  </si>
  <si>
    <t>вул. Сінна</t>
  </si>
  <si>
    <t>вул. Квітнева</t>
  </si>
  <si>
    <t>вул. Воскодавська</t>
  </si>
  <si>
    <t>вул.Спортивна</t>
  </si>
  <si>
    <t>вул.Незалежності</t>
  </si>
  <si>
    <t>вул.Вереснева</t>
  </si>
  <si>
    <t>вул. Валова</t>
  </si>
  <si>
    <t>Полівці</t>
  </si>
  <si>
    <t>хут.Чернишне</t>
  </si>
  <si>
    <t>хут.Бубенець</t>
  </si>
  <si>
    <t>Річиця</t>
  </si>
  <si>
    <t>вул.Лесі Українки</t>
  </si>
  <si>
    <t>вул.Хутірська</t>
  </si>
  <si>
    <t>вул.Тополева</t>
  </si>
  <si>
    <t>Кринички</t>
  </si>
  <si>
    <t>Жалянка</t>
  </si>
  <si>
    <t>вул. Піщана</t>
  </si>
  <si>
    <t>Ючин</t>
  </si>
  <si>
    <t>вул. Садівська</t>
  </si>
  <si>
    <t>Садове</t>
  </si>
  <si>
    <t>вул. Жуків куток</t>
  </si>
  <si>
    <t>вул.  Висока</t>
  </si>
  <si>
    <t>вул.  Тиха</t>
  </si>
  <si>
    <t>вул.  Центральна</t>
  </si>
  <si>
    <t>вул.  Східна</t>
  </si>
  <si>
    <t>вул.  Нижня</t>
  </si>
  <si>
    <t>Люцинів</t>
  </si>
  <si>
    <t>вул.Поштова</t>
  </si>
  <si>
    <t>Дроздів</t>
  </si>
  <si>
    <t>пров. Тихий</t>
  </si>
  <si>
    <t>Горбів</t>
  </si>
  <si>
    <t>Микулин</t>
  </si>
  <si>
    <t>Всього:</t>
  </si>
  <si>
    <t>Варість 1 м.кв. дорожнього покриття,тис. грн.</t>
  </si>
  <si>
    <t>Протяжність, м</t>
  </si>
  <si>
    <t>Загальна площа дорожнього покриття, м.кв</t>
  </si>
  <si>
    <t>Ширина дороги, м</t>
  </si>
  <si>
    <t>Загальна площа ремонту дорожнього покриття, м.кв.</t>
  </si>
  <si>
    <t>вул. Січових Стрільців</t>
  </si>
  <si>
    <t>вул. Лесі Українки</t>
  </si>
  <si>
    <t xml:space="preserve">бетонне </t>
  </si>
  <si>
    <t xml:space="preserve">бруківка </t>
  </si>
  <si>
    <t xml:space="preserve">грунтове </t>
  </si>
  <si>
    <t>Примітка</t>
  </si>
  <si>
    <t>а/б</t>
  </si>
  <si>
    <t>б/щ</t>
  </si>
  <si>
    <t xml:space="preserve">білощебеневе </t>
  </si>
  <si>
    <t>ВСЬОГО:</t>
  </si>
  <si>
    <t>шлаково-гравійне</t>
  </si>
  <si>
    <t>вул. Кільцева</t>
  </si>
  <si>
    <t>бетонне</t>
  </si>
  <si>
    <t>асфальтобетонне (частково)</t>
  </si>
  <si>
    <t>вул.  Нова</t>
  </si>
  <si>
    <t>до с.Федорівка</t>
  </si>
  <si>
    <t>вул. Олександра Богомольця</t>
  </si>
  <si>
    <t>дитячий садок (стоянка для автомобілів)</t>
  </si>
  <si>
    <t>Провулок директорії</t>
  </si>
  <si>
    <t>вул. Ювілейна (до Горбівської будки)</t>
  </si>
  <si>
    <t>Всього</t>
  </si>
  <si>
    <t>вул. Дубрівня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</si>
</sst>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textRotation="90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left" vertical="center" wrapText="1"/>
    </xf>
    <xf numFmtId="164" fontId="1" fillId="3" borderId="0" xfId="0" applyNumberFormat="1" applyFont="1" applyFill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left" vertical="center" wrapText="1"/>
    </xf>
    <xf numFmtId="164" fontId="1" fillId="3" borderId="10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3"/>
  <sheetViews>
    <sheetView tabSelected="1" view="pageBreakPreview" zoomScaleNormal="100" zoomScaleSheetLayoutView="100" workbookViewId="0">
      <selection activeCell="H301" sqref="H301"/>
    </sheetView>
  </sheetViews>
  <sheetFormatPr defaultColWidth="8.85546875" defaultRowHeight="15.75" x14ac:dyDescent="0.25"/>
  <cols>
    <col min="1" max="1" width="8.85546875" style="22"/>
    <col min="2" max="2" width="14" style="23" customWidth="1"/>
    <col min="3" max="3" width="28.5703125" style="23" customWidth="1"/>
    <col min="4" max="4" width="21.85546875" style="23" customWidth="1"/>
    <col min="5" max="5" width="25.85546875" style="90" customWidth="1"/>
    <col min="6" max="6" width="14.85546875" style="37" customWidth="1"/>
    <col min="7" max="8" width="8.7109375" style="23" customWidth="1"/>
    <col min="9" max="9" width="22" style="22" customWidth="1"/>
    <col min="10" max="16384" width="8.85546875" style="22"/>
  </cols>
  <sheetData>
    <row r="1" spans="1:9" x14ac:dyDescent="0.25">
      <c r="E1" s="93"/>
      <c r="F1" s="23"/>
    </row>
    <row r="2" spans="1:9" x14ac:dyDescent="0.25">
      <c r="E2" s="93"/>
      <c r="F2" s="23"/>
    </row>
    <row r="3" spans="1:9" s="24" customFormat="1" ht="93.6" customHeight="1" x14ac:dyDescent="0.25">
      <c r="A3" s="101" t="s">
        <v>0</v>
      </c>
      <c r="B3" s="101" t="s">
        <v>82</v>
      </c>
      <c r="C3" s="101" t="s">
        <v>1</v>
      </c>
      <c r="D3" s="101" t="s">
        <v>2</v>
      </c>
      <c r="E3" s="104" t="s">
        <v>3</v>
      </c>
      <c r="F3" s="101"/>
      <c r="G3" s="101" t="s">
        <v>281</v>
      </c>
      <c r="H3" s="101" t="s">
        <v>283</v>
      </c>
      <c r="I3" s="101" t="s">
        <v>282</v>
      </c>
    </row>
    <row r="4" spans="1:9" s="24" customFormat="1" ht="15.6" customHeight="1" x14ac:dyDescent="0.25">
      <c r="A4" s="102"/>
      <c r="B4" s="102"/>
      <c r="C4" s="102"/>
      <c r="D4" s="102"/>
      <c r="E4" s="105"/>
      <c r="F4" s="102"/>
      <c r="G4" s="102"/>
      <c r="H4" s="102"/>
      <c r="I4" s="102"/>
    </row>
    <row r="5" spans="1:9" s="25" customFormat="1" ht="15.6" customHeight="1" x14ac:dyDescent="0.25">
      <c r="A5" s="102"/>
      <c r="B5" s="102"/>
      <c r="C5" s="102"/>
      <c r="D5" s="102"/>
      <c r="E5" s="105"/>
      <c r="F5" s="102"/>
      <c r="G5" s="102"/>
      <c r="H5" s="102"/>
      <c r="I5" s="102"/>
    </row>
    <row r="6" spans="1:9" s="25" customFormat="1" ht="15.6" customHeight="1" x14ac:dyDescent="0.25">
      <c r="A6" s="103"/>
      <c r="B6" s="103"/>
      <c r="C6" s="103"/>
      <c r="D6" s="103"/>
      <c r="E6" s="106"/>
      <c r="F6" s="103"/>
      <c r="G6" s="103"/>
      <c r="H6" s="103"/>
      <c r="I6" s="103"/>
    </row>
    <row r="7" spans="1:9" s="27" customFormat="1" x14ac:dyDescent="0.25">
      <c r="A7" s="26">
        <v>1</v>
      </c>
      <c r="B7" s="26">
        <v>3</v>
      </c>
      <c r="C7" s="26">
        <v>4</v>
      </c>
      <c r="D7" s="26">
        <v>5</v>
      </c>
      <c r="E7" s="94"/>
      <c r="F7" s="26"/>
      <c r="G7" s="26">
        <v>6</v>
      </c>
      <c r="H7" s="26">
        <v>7</v>
      </c>
      <c r="I7" s="26">
        <v>8</v>
      </c>
    </row>
    <row r="8" spans="1:9" s="2" customFormat="1" x14ac:dyDescent="0.25">
      <c r="A8" s="3">
        <v>1</v>
      </c>
      <c r="B8" s="7" t="str">
        <f>'2023'!C7</f>
        <v>Гоща</v>
      </c>
      <c r="C8" s="7" t="str">
        <f>'2023'!D7</f>
        <v>вул. Ів. Франка</v>
      </c>
      <c r="D8" s="7" t="str">
        <f>'2023'!E7</f>
        <v>асфальтобетонне</v>
      </c>
      <c r="E8" s="88">
        <v>0.9</v>
      </c>
      <c r="F8" s="19">
        <v>1000</v>
      </c>
      <c r="G8" s="7">
        <f>E8*F8</f>
        <v>900</v>
      </c>
      <c r="H8" s="7">
        <f>'2023'!I7</f>
        <v>6</v>
      </c>
      <c r="I8" s="17">
        <f>G8*H8</f>
        <v>5400</v>
      </c>
    </row>
    <row r="9" spans="1:9" s="2" customFormat="1" x14ac:dyDescent="0.25">
      <c r="A9" s="3">
        <v>2</v>
      </c>
      <c r="B9" s="7" t="str">
        <f>'2023'!C8</f>
        <v>Гоща</v>
      </c>
      <c r="C9" s="7" t="str">
        <f>'2023'!D8</f>
        <v>вул. Д. Галицького</v>
      </c>
      <c r="D9" s="7" t="str">
        <f>'2023'!E8</f>
        <v>асфальтобетонне</v>
      </c>
      <c r="E9" s="88">
        <v>0.92</v>
      </c>
      <c r="F9" s="19">
        <v>1000</v>
      </c>
      <c r="G9" s="7">
        <f t="shared" ref="G9:G72" si="0">E9*F9</f>
        <v>920</v>
      </c>
      <c r="H9" s="7">
        <f>'2023'!I8</f>
        <v>4.5</v>
      </c>
      <c r="I9" s="17">
        <f t="shared" ref="I9:I72" si="1">G9*H9</f>
        <v>4140</v>
      </c>
    </row>
    <row r="10" spans="1:9" s="2" customFormat="1" x14ac:dyDescent="0.25">
      <c r="A10" s="3">
        <v>3</v>
      </c>
      <c r="B10" s="7" t="str">
        <f>'2023'!C10</f>
        <v>Гоща</v>
      </c>
      <c r="C10" s="7" t="str">
        <f>'2023'!D10</f>
        <v>вул. Замкова</v>
      </c>
      <c r="D10" s="7" t="str">
        <f>'2023'!E10</f>
        <v>білощебеневе</v>
      </c>
      <c r="E10" s="88">
        <v>0.48</v>
      </c>
      <c r="F10" s="19">
        <v>1000</v>
      </c>
      <c r="G10" s="7">
        <f t="shared" si="0"/>
        <v>480</v>
      </c>
      <c r="H10" s="7">
        <f>'2023'!I10</f>
        <v>4</v>
      </c>
      <c r="I10" s="17">
        <f t="shared" si="1"/>
        <v>1920</v>
      </c>
    </row>
    <row r="11" spans="1:9" s="2" customFormat="1" ht="31.15" customHeight="1" x14ac:dyDescent="0.25">
      <c r="A11" s="3">
        <v>4</v>
      </c>
      <c r="B11" s="7" t="str">
        <f>'2023'!C11</f>
        <v>Гоща</v>
      </c>
      <c r="C11" s="7" t="str">
        <f>'2023'!D11</f>
        <v>пров. між вул.Кн.Ольги та вул. Д.Галицького</v>
      </c>
      <c r="D11" s="7" t="str">
        <f>'2023'!E11</f>
        <v>білощебеневе</v>
      </c>
      <c r="E11" s="88">
        <v>0.95</v>
      </c>
      <c r="F11" s="19">
        <v>1000</v>
      </c>
      <c r="G11" s="7">
        <f t="shared" si="0"/>
        <v>950</v>
      </c>
      <c r="H11" s="7">
        <f>'2023'!I11</f>
        <v>3</v>
      </c>
      <c r="I11" s="17">
        <f t="shared" si="1"/>
        <v>2850</v>
      </c>
    </row>
    <row r="12" spans="1:9" s="2" customFormat="1" x14ac:dyDescent="0.25">
      <c r="A12" s="3">
        <v>5</v>
      </c>
      <c r="B12" s="7" t="str">
        <f>'2023'!C12</f>
        <v>Гоща</v>
      </c>
      <c r="C12" s="7" t="str">
        <f>'2023'!D12</f>
        <v>вул. Кн. Володимира</v>
      </c>
      <c r="D12" s="7" t="str">
        <f>'2023'!E12</f>
        <v>бруківка</v>
      </c>
      <c r="E12" s="88">
        <v>0.8</v>
      </c>
      <c r="F12" s="19">
        <v>1000</v>
      </c>
      <c r="G12" s="7">
        <f t="shared" si="0"/>
        <v>800</v>
      </c>
      <c r="H12" s="7">
        <v>3</v>
      </c>
      <c r="I12" s="17">
        <f t="shared" si="1"/>
        <v>2400</v>
      </c>
    </row>
    <row r="13" spans="1:9" s="2" customFormat="1" x14ac:dyDescent="0.25">
      <c r="A13" s="3">
        <v>6</v>
      </c>
      <c r="B13" s="7" t="str">
        <f>'2023'!C14</f>
        <v>Гоща</v>
      </c>
      <c r="C13" s="7" t="str">
        <f>'2023'!D14</f>
        <v>вул.Застав'я</v>
      </c>
      <c r="D13" s="7" t="str">
        <f>'2023'!E14</f>
        <v>асфальтобетонне</v>
      </c>
      <c r="E13" s="88">
        <v>1.18</v>
      </c>
      <c r="F13" s="19">
        <v>1000</v>
      </c>
      <c r="G13" s="7">
        <f t="shared" si="0"/>
        <v>1180</v>
      </c>
      <c r="H13" s="7">
        <f>'2023'!I14</f>
        <v>6.5</v>
      </c>
      <c r="I13" s="17">
        <f t="shared" si="1"/>
        <v>7670</v>
      </c>
    </row>
    <row r="14" spans="1:9" s="2" customFormat="1" x14ac:dyDescent="0.25">
      <c r="A14" s="3">
        <v>7</v>
      </c>
      <c r="B14" s="7" t="str">
        <f>'2023'!C15</f>
        <v>Гоща</v>
      </c>
      <c r="C14" s="7" t="str">
        <f>'2023'!D15</f>
        <v>вул. Староєврейська</v>
      </c>
      <c r="D14" s="7" t="str">
        <f>'2023'!E15</f>
        <v>асфальтобетонне</v>
      </c>
      <c r="E14" s="88">
        <v>0.3</v>
      </c>
      <c r="F14" s="19">
        <v>1000</v>
      </c>
      <c r="G14" s="7">
        <f t="shared" si="0"/>
        <v>300</v>
      </c>
      <c r="H14" s="7">
        <f>'2023'!I15</f>
        <v>6.5</v>
      </c>
      <c r="I14" s="17">
        <f t="shared" si="1"/>
        <v>1950</v>
      </c>
    </row>
    <row r="15" spans="1:9" s="2" customFormat="1" x14ac:dyDescent="0.25">
      <c r="A15" s="3">
        <v>8</v>
      </c>
      <c r="B15" s="7" t="str">
        <f>'2023'!C16</f>
        <v>Гоща</v>
      </c>
      <c r="C15" s="7" t="str">
        <f>'2023'!D16</f>
        <v>вул. Пушкіна</v>
      </c>
      <c r="D15" s="7" t="str">
        <f>'2023'!E16</f>
        <v>білощебеневе</v>
      </c>
      <c r="E15" s="88">
        <v>0.2</v>
      </c>
      <c r="F15" s="19">
        <v>1000</v>
      </c>
      <c r="G15" s="7">
        <f t="shared" si="0"/>
        <v>200</v>
      </c>
      <c r="H15" s="7">
        <f>'2023'!I16</f>
        <v>4</v>
      </c>
      <c r="I15" s="17">
        <f t="shared" si="1"/>
        <v>800</v>
      </c>
    </row>
    <row r="16" spans="1:9" s="2" customFormat="1" x14ac:dyDescent="0.25">
      <c r="A16" s="3">
        <v>9</v>
      </c>
      <c r="B16" s="7" t="str">
        <f>'2023'!C17</f>
        <v>Гоща</v>
      </c>
      <c r="C16" s="7" t="str">
        <f>'2023'!D17</f>
        <v>вул. О.Теліги</v>
      </c>
      <c r="D16" s="7" t="str">
        <f>'2023'!E17</f>
        <v>асфальтобетонне</v>
      </c>
      <c r="E16" s="88">
        <v>0.24</v>
      </c>
      <c r="F16" s="19">
        <v>1000</v>
      </c>
      <c r="G16" s="7">
        <f t="shared" si="0"/>
        <v>240</v>
      </c>
      <c r="H16" s="7">
        <f>'2023'!I17</f>
        <v>7</v>
      </c>
      <c r="I16" s="17">
        <f t="shared" si="1"/>
        <v>1680</v>
      </c>
    </row>
    <row r="17" spans="1:9" s="2" customFormat="1" ht="31.5" x14ac:dyDescent="0.25">
      <c r="A17" s="3">
        <v>10</v>
      </c>
      <c r="B17" s="7" t="str">
        <f>'2023'!C18</f>
        <v>Гоща</v>
      </c>
      <c r="C17" s="7" t="str">
        <f>'2023'!D18</f>
        <v>вул. Олександра Богомольця</v>
      </c>
      <c r="D17" s="7" t="str">
        <f>'2023'!E18</f>
        <v>асфальтобетонне</v>
      </c>
      <c r="E17" s="88">
        <v>0.38</v>
      </c>
      <c r="F17" s="19">
        <v>1000</v>
      </c>
      <c r="G17" s="7">
        <f t="shared" si="0"/>
        <v>380</v>
      </c>
      <c r="H17" s="7">
        <f>'2023'!I18</f>
        <v>7</v>
      </c>
      <c r="I17" s="17">
        <f t="shared" si="1"/>
        <v>2660</v>
      </c>
    </row>
    <row r="18" spans="1:9" s="2" customFormat="1" ht="31.5" x14ac:dyDescent="0.25">
      <c r="A18" s="3">
        <v>11</v>
      </c>
      <c r="B18" s="7" t="str">
        <f>'2023'!C19</f>
        <v>Гоща</v>
      </c>
      <c r="C18" s="7" t="str">
        <f>'2023'!D19</f>
        <v>площадка перед станцією швидкої допомоги</v>
      </c>
      <c r="D18" s="7" t="str">
        <f>'2023'!E19</f>
        <v>білощебеневе</v>
      </c>
      <c r="E18" s="88">
        <v>2.9000000000000001E-2</v>
      </c>
      <c r="F18" s="19">
        <v>1000</v>
      </c>
      <c r="G18" s="7">
        <f t="shared" si="0"/>
        <v>29</v>
      </c>
      <c r="H18" s="7">
        <f>'2023'!I19</f>
        <v>7</v>
      </c>
      <c r="I18" s="17">
        <f t="shared" si="1"/>
        <v>203</v>
      </c>
    </row>
    <row r="19" spans="1:9" s="2" customFormat="1" x14ac:dyDescent="0.25">
      <c r="A19" s="3">
        <v>12</v>
      </c>
      <c r="B19" s="7" t="str">
        <f>'2023'!C21</f>
        <v>Гоща</v>
      </c>
      <c r="C19" s="7" t="str">
        <f>'2023'!D21</f>
        <v>вул. Нагірна</v>
      </c>
      <c r="D19" s="7" t="str">
        <f>'2023'!E21</f>
        <v>грунтове</v>
      </c>
      <c r="E19" s="88">
        <v>0.24</v>
      </c>
      <c r="F19" s="19">
        <v>1000</v>
      </c>
      <c r="G19" s="7">
        <f t="shared" si="0"/>
        <v>240</v>
      </c>
      <c r="H19" s="7">
        <f>'2023'!I21</f>
        <v>4</v>
      </c>
      <c r="I19" s="17">
        <f t="shared" si="1"/>
        <v>960</v>
      </c>
    </row>
    <row r="20" spans="1:9" s="2" customFormat="1" x14ac:dyDescent="0.25">
      <c r="A20" s="3">
        <v>13</v>
      </c>
      <c r="B20" s="7" t="str">
        <f>'2023'!C22</f>
        <v>Гоща</v>
      </c>
      <c r="C20" s="7" t="str">
        <f>'2023'!D22</f>
        <v>вул. Коцюбинського</v>
      </c>
      <c r="D20" s="7" t="str">
        <f>'2023'!E22</f>
        <v>грунтове</v>
      </c>
      <c r="E20" s="88">
        <v>0.22500000000000001</v>
      </c>
      <c r="F20" s="19">
        <v>1000</v>
      </c>
      <c r="G20" s="7">
        <f t="shared" si="0"/>
        <v>225</v>
      </c>
      <c r="H20" s="7">
        <f>'2023'!I22</f>
        <v>5</v>
      </c>
      <c r="I20" s="17">
        <f t="shared" si="1"/>
        <v>1125</v>
      </c>
    </row>
    <row r="21" spans="1:9" s="2" customFormat="1" x14ac:dyDescent="0.25">
      <c r="A21" s="3">
        <v>14</v>
      </c>
      <c r="B21" s="7" t="str">
        <f>'2023'!C23</f>
        <v>Гоща</v>
      </c>
      <c r="C21" s="7" t="str">
        <f>'2023'!D23</f>
        <v>вул. Глибока</v>
      </c>
      <c r="D21" s="7" t="str">
        <f>'2023'!E23</f>
        <v>білощебеневе</v>
      </c>
      <c r="E21" s="88">
        <v>0.18</v>
      </c>
      <c r="F21" s="19">
        <v>1000</v>
      </c>
      <c r="G21" s="7">
        <f t="shared" si="0"/>
        <v>180</v>
      </c>
      <c r="H21" s="7">
        <f>'2023'!I23</f>
        <v>4</v>
      </c>
      <c r="I21" s="17">
        <f t="shared" si="1"/>
        <v>720</v>
      </c>
    </row>
    <row r="22" spans="1:9" s="2" customFormat="1" x14ac:dyDescent="0.25">
      <c r="A22" s="3">
        <v>15</v>
      </c>
      <c r="B22" s="7" t="str">
        <f>'2023'!C24</f>
        <v>Гоща</v>
      </c>
      <c r="C22" s="7" t="str">
        <f>'2023'!D24</f>
        <v>вул. Грушевського</v>
      </c>
      <c r="D22" s="7" t="str">
        <f>'2023'!E24</f>
        <v>білощебеневе</v>
      </c>
      <c r="E22" s="88">
        <v>0.37</v>
      </c>
      <c r="F22" s="19">
        <v>1000</v>
      </c>
      <c r="G22" s="7">
        <f t="shared" si="0"/>
        <v>370</v>
      </c>
      <c r="H22" s="7">
        <f>'2023'!I24</f>
        <v>3</v>
      </c>
      <c r="I22" s="17">
        <f t="shared" si="1"/>
        <v>1110</v>
      </c>
    </row>
    <row r="23" spans="1:9" s="2" customFormat="1" x14ac:dyDescent="0.25">
      <c r="A23" s="3">
        <v>16</v>
      </c>
      <c r="B23" s="7" t="str">
        <f>'2023'!C25</f>
        <v>Гоща</v>
      </c>
      <c r="C23" s="7" t="str">
        <f>'2023'!D25</f>
        <v>вул. Костомарова</v>
      </c>
      <c r="D23" s="7" t="str">
        <f>'2023'!E25</f>
        <v>білощебеневе</v>
      </c>
      <c r="E23" s="88">
        <v>0.82</v>
      </c>
      <c r="F23" s="19">
        <v>1000</v>
      </c>
      <c r="G23" s="7">
        <f t="shared" si="0"/>
        <v>820</v>
      </c>
      <c r="H23" s="7">
        <f>'2023'!I25</f>
        <v>4.5</v>
      </c>
      <c r="I23" s="17">
        <f t="shared" si="1"/>
        <v>3690</v>
      </c>
    </row>
    <row r="24" spans="1:9" s="2" customFormat="1" x14ac:dyDescent="0.25">
      <c r="A24" s="3">
        <v>17</v>
      </c>
      <c r="B24" s="7" t="str">
        <f>'2023'!C27</f>
        <v>Гоща</v>
      </c>
      <c r="C24" s="7" t="str">
        <f>'2023'!D27</f>
        <v>вул. Богдана Гостського</v>
      </c>
      <c r="D24" s="7" t="str">
        <f>'2023'!E27</f>
        <v>білощебеневе</v>
      </c>
      <c r="E24" s="88">
        <v>0.34</v>
      </c>
      <c r="F24" s="19">
        <v>1000</v>
      </c>
      <c r="G24" s="7">
        <f t="shared" si="0"/>
        <v>340</v>
      </c>
      <c r="H24" s="7">
        <f>'2023'!I27</f>
        <v>4</v>
      </c>
      <c r="I24" s="17">
        <f t="shared" si="1"/>
        <v>1360</v>
      </c>
    </row>
    <row r="25" spans="1:9" s="2" customFormat="1" ht="47.25" x14ac:dyDescent="0.25">
      <c r="A25" s="3">
        <v>18</v>
      </c>
      <c r="B25" s="7" t="str">
        <f>'2023'!C28</f>
        <v>Гоща</v>
      </c>
      <c r="C25" s="7" t="str">
        <f>'2023'!D28</f>
        <v>пров. від вул. Л. Українки до вул. Олександра Ільченка</v>
      </c>
      <c r="D25" s="7" t="str">
        <f>'2023'!E28</f>
        <v>грунтове</v>
      </c>
      <c r="E25" s="88">
        <v>0.15</v>
      </c>
      <c r="F25" s="19">
        <v>1000</v>
      </c>
      <c r="G25" s="7">
        <f t="shared" si="0"/>
        <v>150</v>
      </c>
      <c r="H25" s="7">
        <f>'2023'!I28</f>
        <v>4</v>
      </c>
      <c r="I25" s="17">
        <f t="shared" si="1"/>
        <v>600</v>
      </c>
    </row>
    <row r="26" spans="1:9" s="2" customFormat="1" x14ac:dyDescent="0.25">
      <c r="A26" s="3">
        <v>19</v>
      </c>
      <c r="B26" s="7" t="str">
        <f>'2023'!C29</f>
        <v>Гоща</v>
      </c>
      <c r="C26" s="7" t="str">
        <f>'2023'!D29</f>
        <v>вул. Київська</v>
      </c>
      <c r="D26" s="7" t="str">
        <f>'2023'!E29</f>
        <v>асфальтобетонне</v>
      </c>
      <c r="E26" s="88">
        <v>0.57999999999999996</v>
      </c>
      <c r="F26" s="19">
        <v>1000</v>
      </c>
      <c r="G26" s="7">
        <f t="shared" si="0"/>
        <v>580</v>
      </c>
      <c r="H26" s="7">
        <f>'2023'!I29</f>
        <v>3</v>
      </c>
      <c r="I26" s="17">
        <f t="shared" si="1"/>
        <v>1740</v>
      </c>
    </row>
    <row r="27" spans="1:9" s="2" customFormat="1" x14ac:dyDescent="0.25">
      <c r="A27" s="3">
        <v>20</v>
      </c>
      <c r="B27" s="7" t="str">
        <f>'2023'!C31</f>
        <v>Гоща</v>
      </c>
      <c r="C27" s="7" t="str">
        <f>'2023'!D31</f>
        <v>вул. Михайлівська</v>
      </c>
      <c r="D27" s="7" t="str">
        <f>'2023'!E31</f>
        <v>асфальтобетонне</v>
      </c>
      <c r="E27" s="88">
        <v>0.2</v>
      </c>
      <c r="F27" s="19">
        <v>1000</v>
      </c>
      <c r="G27" s="7">
        <f t="shared" si="0"/>
        <v>200</v>
      </c>
      <c r="H27" s="7">
        <f>'2023'!I31</f>
        <v>4</v>
      </c>
      <c r="I27" s="17">
        <f t="shared" si="1"/>
        <v>800</v>
      </c>
    </row>
    <row r="28" spans="1:9" s="2" customFormat="1" x14ac:dyDescent="0.25">
      <c r="A28" s="3">
        <v>21</v>
      </c>
      <c r="B28" s="7" t="str">
        <f>'2023'!C32</f>
        <v>Гоща</v>
      </c>
      <c r="C28" s="7" t="str">
        <f>'2023'!D32</f>
        <v>вул. Покровська</v>
      </c>
      <c r="D28" s="7" t="str">
        <f>'2023'!E32</f>
        <v>білощебеневе</v>
      </c>
      <c r="E28" s="88">
        <v>0.16</v>
      </c>
      <c r="F28" s="19">
        <v>1000</v>
      </c>
      <c r="G28" s="7">
        <f t="shared" si="0"/>
        <v>160</v>
      </c>
      <c r="H28" s="7">
        <f>'2023'!I32</f>
        <v>3</v>
      </c>
      <c r="I28" s="17">
        <f t="shared" si="1"/>
        <v>480</v>
      </c>
    </row>
    <row r="29" spans="1:9" s="2" customFormat="1" x14ac:dyDescent="0.25">
      <c r="A29" s="3">
        <v>22</v>
      </c>
      <c r="B29" s="7" t="str">
        <f>'2023'!C33</f>
        <v>Гоща</v>
      </c>
      <c r="C29" s="7" t="str">
        <f>'2023'!D33</f>
        <v>вул. Тітова</v>
      </c>
      <c r="D29" s="7" t="str">
        <f>'2023'!E33</f>
        <v>асфальтобетонне</v>
      </c>
      <c r="E29" s="88">
        <v>0.32</v>
      </c>
      <c r="F29" s="19">
        <v>1000</v>
      </c>
      <c r="G29" s="7">
        <f t="shared" si="0"/>
        <v>320</v>
      </c>
      <c r="H29" s="7">
        <f>'2023'!I33</f>
        <v>5</v>
      </c>
      <c r="I29" s="17">
        <f t="shared" si="1"/>
        <v>1600</v>
      </c>
    </row>
    <row r="30" spans="1:9" s="2" customFormat="1" x14ac:dyDescent="0.25">
      <c r="A30" s="3">
        <v>23</v>
      </c>
      <c r="B30" s="7" t="str">
        <f>'2023'!C34</f>
        <v>Гоща</v>
      </c>
      <c r="C30" s="7" t="str">
        <f>'2023'!D34</f>
        <v>вул. І. Федорова</v>
      </c>
      <c r="D30" s="7" t="str">
        <f>'2023'!E34</f>
        <v>білощебеневе</v>
      </c>
      <c r="E30" s="88">
        <v>0.44</v>
      </c>
      <c r="F30" s="19">
        <v>1000</v>
      </c>
      <c r="G30" s="7">
        <f t="shared" si="0"/>
        <v>440</v>
      </c>
      <c r="H30" s="7">
        <f>'2023'!I34</f>
        <v>6</v>
      </c>
      <c r="I30" s="17">
        <f t="shared" si="1"/>
        <v>2640</v>
      </c>
    </row>
    <row r="31" spans="1:9" s="2" customFormat="1" x14ac:dyDescent="0.25">
      <c r="A31" s="3">
        <v>24</v>
      </c>
      <c r="B31" s="7" t="str">
        <f>'2023'!C35</f>
        <v>Гоща</v>
      </c>
      <c r="C31" s="7" t="str">
        <f>'2023'!D35</f>
        <v>пров. Заводський</v>
      </c>
      <c r="D31" s="7" t="str">
        <f>'2023'!E35</f>
        <v>асфальтобетонне</v>
      </c>
      <c r="E31" s="88">
        <v>0.18</v>
      </c>
      <c r="F31" s="19">
        <v>1000</v>
      </c>
      <c r="G31" s="7">
        <f t="shared" si="0"/>
        <v>180</v>
      </c>
      <c r="H31" s="7">
        <f>'2023'!I35</f>
        <v>4</v>
      </c>
      <c r="I31" s="17">
        <f t="shared" si="1"/>
        <v>720</v>
      </c>
    </row>
    <row r="32" spans="1:9" s="2" customFormat="1" x14ac:dyDescent="0.25">
      <c r="A32" s="3">
        <v>25</v>
      </c>
      <c r="B32" s="7" t="str">
        <f>'2023'!C36</f>
        <v>Гоща</v>
      </c>
      <c r="C32" s="7" t="str">
        <f>'2023'!D36</f>
        <v>вул С. Стрільців</v>
      </c>
      <c r="D32" s="7" t="str">
        <f>'2023'!E36</f>
        <v>білощебеневе</v>
      </c>
      <c r="E32" s="88">
        <v>0.6</v>
      </c>
      <c r="F32" s="19">
        <v>1000</v>
      </c>
      <c r="G32" s="7">
        <f t="shared" si="0"/>
        <v>600</v>
      </c>
      <c r="H32" s="7">
        <f>'2023'!I36</f>
        <v>5</v>
      </c>
      <c r="I32" s="17">
        <f t="shared" si="1"/>
        <v>3000</v>
      </c>
    </row>
    <row r="33" spans="1:9" s="2" customFormat="1" x14ac:dyDescent="0.25">
      <c r="A33" s="3">
        <v>26</v>
      </c>
      <c r="B33" s="7" t="str">
        <f>'2023'!C37</f>
        <v>Гоща</v>
      </c>
      <c r="C33" s="7" t="str">
        <f>'2023'!D37</f>
        <v>пров. Директорії</v>
      </c>
      <c r="D33" s="7" t="str">
        <f>'2023'!E37</f>
        <v>грунтове</v>
      </c>
      <c r="E33" s="88">
        <v>0.18</v>
      </c>
      <c r="F33" s="19">
        <v>1000</v>
      </c>
      <c r="G33" s="7">
        <f t="shared" si="0"/>
        <v>180</v>
      </c>
      <c r="H33" s="7">
        <f>'2023'!I37</f>
        <v>4</v>
      </c>
      <c r="I33" s="17">
        <f t="shared" si="1"/>
        <v>720</v>
      </c>
    </row>
    <row r="34" spans="1:9" s="2" customFormat="1" x14ac:dyDescent="0.25">
      <c r="A34" s="3">
        <v>27</v>
      </c>
      <c r="B34" s="7" t="str">
        <f>'2023'!C38</f>
        <v>Гоща</v>
      </c>
      <c r="C34" s="7" t="str">
        <f>'2023'!D38</f>
        <v>пров. П. Чубинського</v>
      </c>
      <c r="D34" s="7" t="str">
        <f>'2023'!E38</f>
        <v>білощебеневе</v>
      </c>
      <c r="E34" s="88">
        <v>0.24</v>
      </c>
      <c r="F34" s="19">
        <v>1000</v>
      </c>
      <c r="G34" s="7">
        <f t="shared" si="0"/>
        <v>240</v>
      </c>
      <c r="H34" s="7">
        <f>'2023'!I38</f>
        <v>4</v>
      </c>
      <c r="I34" s="17">
        <f t="shared" si="1"/>
        <v>960</v>
      </c>
    </row>
    <row r="35" spans="1:9" s="2" customFormat="1" x14ac:dyDescent="0.25">
      <c r="A35" s="3">
        <v>28</v>
      </c>
      <c r="B35" s="7" t="str">
        <f>'2023'!C39</f>
        <v>Гоща</v>
      </c>
      <c r="C35" s="7" t="str">
        <f>'2023'!D39</f>
        <v>вул. Соборна</v>
      </c>
      <c r="D35" s="7" t="str">
        <f>'2023'!E39</f>
        <v>асфальтобетонне</v>
      </c>
      <c r="E35" s="88">
        <v>0.88</v>
      </c>
      <c r="F35" s="19">
        <v>1000</v>
      </c>
      <c r="G35" s="7">
        <f t="shared" si="0"/>
        <v>880</v>
      </c>
      <c r="H35" s="7">
        <f>'2023'!I39</f>
        <v>5.5</v>
      </c>
      <c r="I35" s="17">
        <f t="shared" si="1"/>
        <v>4840</v>
      </c>
    </row>
    <row r="36" spans="1:9" s="2" customFormat="1" x14ac:dyDescent="0.25">
      <c r="A36" s="3">
        <v>29</v>
      </c>
      <c r="B36" s="7" t="str">
        <f>'2023'!C40</f>
        <v>Гоща</v>
      </c>
      <c r="C36" s="7" t="str">
        <f>'2023'!D40</f>
        <v>вул. Л. Українки</v>
      </c>
      <c r="D36" s="7" t="str">
        <f>'2023'!E40</f>
        <v>асфальтобетонне</v>
      </c>
      <c r="E36" s="88">
        <v>0.57999999999999996</v>
      </c>
      <c r="F36" s="19">
        <v>1000</v>
      </c>
      <c r="G36" s="7">
        <f t="shared" si="0"/>
        <v>580</v>
      </c>
      <c r="H36" s="7">
        <f>'2023'!I40</f>
        <v>5</v>
      </c>
      <c r="I36" s="17">
        <f t="shared" si="1"/>
        <v>2900</v>
      </c>
    </row>
    <row r="37" spans="1:9" s="2" customFormat="1" x14ac:dyDescent="0.25">
      <c r="A37" s="3">
        <v>30</v>
      </c>
      <c r="B37" s="7" t="str">
        <f>'2023'!C41</f>
        <v>Гоща</v>
      </c>
      <c r="C37" s="7" t="str">
        <f>'2023'!D41</f>
        <v>площа Героїв Майдану</v>
      </c>
      <c r="D37" s="7" t="str">
        <f>'2023'!E41</f>
        <v>асфальтобетонне</v>
      </c>
      <c r="E37" s="88">
        <v>4.4999999999999998E-2</v>
      </c>
      <c r="F37" s="19">
        <v>1000</v>
      </c>
      <c r="G37" s="7">
        <f t="shared" si="0"/>
        <v>45</v>
      </c>
      <c r="H37" s="7">
        <f>'2023'!I41</f>
        <v>23</v>
      </c>
      <c r="I37" s="17">
        <f t="shared" si="1"/>
        <v>1035</v>
      </c>
    </row>
    <row r="38" spans="1:9" s="2" customFormat="1" x14ac:dyDescent="0.25">
      <c r="A38" s="3">
        <v>31</v>
      </c>
      <c r="B38" s="7" t="str">
        <f>'2023'!C42</f>
        <v>Гоща</v>
      </c>
      <c r="C38" s="7" t="str">
        <f>'2023'!D42</f>
        <v>вул. Олександра Ільченка</v>
      </c>
      <c r="D38" s="7" t="str">
        <f>'2023'!E42</f>
        <v>асфальтобетонне</v>
      </c>
      <c r="E38" s="88">
        <v>0.57999999999999996</v>
      </c>
      <c r="F38" s="19">
        <v>1000</v>
      </c>
      <c r="G38" s="7">
        <f t="shared" si="0"/>
        <v>580</v>
      </c>
      <c r="H38" s="7">
        <f>'2023'!I42</f>
        <v>6.5</v>
      </c>
      <c r="I38" s="17">
        <f t="shared" si="1"/>
        <v>3770</v>
      </c>
    </row>
    <row r="39" spans="1:9" s="2" customFormat="1" x14ac:dyDescent="0.25">
      <c r="A39" s="3">
        <v>32</v>
      </c>
      <c r="B39" s="7" t="str">
        <f>'2023'!C43</f>
        <v>Гоща</v>
      </c>
      <c r="C39" s="7" t="str">
        <f>'2023'!D43</f>
        <v>вул. Червона Долина</v>
      </c>
      <c r="D39" s="7" t="str">
        <f>'2023'!E43</f>
        <v>асфальтобетонне</v>
      </c>
      <c r="E39" s="88">
        <v>0.748</v>
      </c>
      <c r="F39" s="19">
        <v>1000</v>
      </c>
      <c r="G39" s="7">
        <f t="shared" si="0"/>
        <v>748</v>
      </c>
      <c r="H39" s="7">
        <f>'2023'!I43</f>
        <v>5.5</v>
      </c>
      <c r="I39" s="17">
        <f t="shared" si="1"/>
        <v>4114</v>
      </c>
    </row>
    <row r="40" spans="1:9" s="2" customFormat="1" x14ac:dyDescent="0.25">
      <c r="A40" s="3">
        <v>33</v>
      </c>
      <c r="B40" s="7" t="str">
        <f>'2023'!C45</f>
        <v>Гоща</v>
      </c>
      <c r="C40" s="7" t="str">
        <f>'2023'!D45</f>
        <v>вул. Чорновола</v>
      </c>
      <c r="D40" s="7" t="str">
        <f>'2023'!E45</f>
        <v>асфальтобетонне</v>
      </c>
      <c r="E40" s="88">
        <v>0.34399999999999997</v>
      </c>
      <c r="F40" s="19">
        <v>1000</v>
      </c>
      <c r="G40" s="7">
        <f t="shared" si="0"/>
        <v>344</v>
      </c>
      <c r="H40" s="7">
        <f>'2023'!I45</f>
        <v>4</v>
      </c>
      <c r="I40" s="17">
        <f t="shared" si="1"/>
        <v>1376</v>
      </c>
    </row>
    <row r="41" spans="1:9" s="2" customFormat="1" x14ac:dyDescent="0.25">
      <c r="A41" s="3">
        <v>34</v>
      </c>
      <c r="B41" s="7" t="str">
        <f>'2023'!C46</f>
        <v>Гоща</v>
      </c>
      <c r="C41" s="7" t="str">
        <f>'2023'!D46</f>
        <v>вул. І. Богуна</v>
      </c>
      <c r="D41" s="7" t="str">
        <f>'2023'!E46</f>
        <v>білощебеневе</v>
      </c>
      <c r="E41" s="88">
        <v>0.3</v>
      </c>
      <c r="F41" s="19">
        <v>1000</v>
      </c>
      <c r="G41" s="7">
        <f t="shared" si="0"/>
        <v>300</v>
      </c>
      <c r="H41" s="7">
        <f>'2023'!I46</f>
        <v>4</v>
      </c>
      <c r="I41" s="17">
        <f t="shared" si="1"/>
        <v>1200</v>
      </c>
    </row>
    <row r="42" spans="1:9" s="2" customFormat="1" x14ac:dyDescent="0.25">
      <c r="A42" s="3">
        <v>35</v>
      </c>
      <c r="B42" s="7" t="str">
        <f>'2023'!C47</f>
        <v>Гоща</v>
      </c>
      <c r="C42" s="7" t="str">
        <f>'2023'!D47</f>
        <v>вул. Б. Хмельницького</v>
      </c>
      <c r="D42" s="7" t="str">
        <f>'2023'!E47</f>
        <v>білощебеневе</v>
      </c>
      <c r="E42" s="88">
        <v>0.47</v>
      </c>
      <c r="F42" s="19">
        <v>1000</v>
      </c>
      <c r="G42" s="7">
        <f t="shared" si="0"/>
        <v>470</v>
      </c>
      <c r="H42" s="7">
        <f>'2023'!I47</f>
        <v>3</v>
      </c>
      <c r="I42" s="17">
        <f t="shared" si="1"/>
        <v>1410</v>
      </c>
    </row>
    <row r="43" spans="1:9" s="2" customFormat="1" x14ac:dyDescent="0.25">
      <c r="A43" s="3">
        <v>36</v>
      </c>
      <c r="B43" s="7" t="str">
        <f>'2023'!C48</f>
        <v>Гоща</v>
      </c>
      <c r="C43" s="7" t="str">
        <f>'2023'!D48</f>
        <v>вул. С. Наливайка</v>
      </c>
      <c r="D43" s="7" t="str">
        <f>'2023'!E48</f>
        <v>асфальтобетонне</v>
      </c>
      <c r="E43" s="88">
        <v>2</v>
      </c>
      <c r="F43" s="19">
        <v>1000</v>
      </c>
      <c r="G43" s="7">
        <f t="shared" si="0"/>
        <v>2000</v>
      </c>
      <c r="H43" s="7">
        <f>'2023'!I48</f>
        <v>8</v>
      </c>
      <c r="I43" s="17">
        <f t="shared" si="1"/>
        <v>16000</v>
      </c>
    </row>
    <row r="44" spans="1:9" s="2" customFormat="1" x14ac:dyDescent="0.25">
      <c r="A44" s="3">
        <v>37</v>
      </c>
      <c r="B44" s="7" t="str">
        <f>'2023'!C50</f>
        <v>Гоща</v>
      </c>
      <c r="C44" s="7" t="str">
        <f>'2023'!D50</f>
        <v>вул. Оселя</v>
      </c>
      <c r="D44" s="7" t="str">
        <f>'2023'!E50</f>
        <v>асфальтобетонне</v>
      </c>
      <c r="E44" s="88">
        <v>3.1150000000000002</v>
      </c>
      <c r="F44" s="19">
        <v>1000</v>
      </c>
      <c r="G44" s="7">
        <f t="shared" si="0"/>
        <v>3115</v>
      </c>
      <c r="H44" s="7">
        <f>'2023'!I50</f>
        <v>3</v>
      </c>
      <c r="I44" s="17">
        <f t="shared" si="1"/>
        <v>9345</v>
      </c>
    </row>
    <row r="45" spans="1:9" s="2" customFormat="1" x14ac:dyDescent="0.25">
      <c r="A45" s="3">
        <v>38</v>
      </c>
      <c r="B45" s="7" t="str">
        <f>'2023'!C52</f>
        <v>Гоща</v>
      </c>
      <c r="C45" s="7" t="str">
        <f>'2023'!D52</f>
        <v>вул. Станіслава Ленкевича</v>
      </c>
      <c r="D45" s="7" t="str">
        <f>'2023'!E52</f>
        <v>асфальтобетонне</v>
      </c>
      <c r="E45" s="88">
        <v>0.5</v>
      </c>
      <c r="F45" s="19">
        <v>1000</v>
      </c>
      <c r="G45" s="7">
        <f t="shared" si="0"/>
        <v>500</v>
      </c>
      <c r="H45" s="7">
        <f>'2023'!I52</f>
        <v>6</v>
      </c>
      <c r="I45" s="17">
        <f t="shared" si="1"/>
        <v>3000</v>
      </c>
    </row>
    <row r="46" spans="1:9" s="2" customFormat="1" x14ac:dyDescent="0.25">
      <c r="A46" s="3">
        <v>39</v>
      </c>
      <c r="B46" s="7" t="str">
        <f>'2023'!C54</f>
        <v>Гоща</v>
      </c>
      <c r="C46" s="7" t="str">
        <f>'2023'!D54</f>
        <v>пров. Пекарський</v>
      </c>
      <c r="D46" s="7" t="str">
        <f>'2023'!E54</f>
        <v>асфальтобетонне</v>
      </c>
      <c r="E46" s="88">
        <v>0.28000000000000003</v>
      </c>
      <c r="F46" s="19">
        <v>1000</v>
      </c>
      <c r="G46" s="7">
        <f t="shared" si="0"/>
        <v>280</v>
      </c>
      <c r="H46" s="7">
        <f>'2023'!I54</f>
        <v>3</v>
      </c>
      <c r="I46" s="17">
        <f t="shared" si="1"/>
        <v>840</v>
      </c>
    </row>
    <row r="47" spans="1:9" s="2" customFormat="1" x14ac:dyDescent="0.25">
      <c r="A47" s="3">
        <v>40</v>
      </c>
      <c r="B47" s="7" t="str">
        <f>'2023'!C55</f>
        <v>Гоща</v>
      </c>
      <c r="C47" s="7" t="str">
        <f>'2023'!D55</f>
        <v>вул. Яворницького</v>
      </c>
      <c r="D47" s="7" t="str">
        <f>'2023'!E55</f>
        <v>грунтове</v>
      </c>
      <c r="E47" s="88">
        <v>0.36499999999999999</v>
      </c>
      <c r="F47" s="19">
        <v>1000</v>
      </c>
      <c r="G47" s="7">
        <f t="shared" si="0"/>
        <v>365</v>
      </c>
      <c r="H47" s="7">
        <f>'2023'!I55</f>
        <v>3</v>
      </c>
      <c r="I47" s="17">
        <f t="shared" si="1"/>
        <v>1095</v>
      </c>
    </row>
    <row r="48" spans="1:9" s="2" customFormat="1" x14ac:dyDescent="0.25">
      <c r="A48" s="3">
        <v>41</v>
      </c>
      <c r="B48" s="7" t="str">
        <f>'2023'!C56</f>
        <v>Гоща</v>
      </c>
      <c r="C48" s="7" t="str">
        <f>'2023'!D56</f>
        <v>вул. Уласа Самчука</v>
      </c>
      <c r="D48" s="7" t="str">
        <f>'2023'!E56</f>
        <v>грунтове</v>
      </c>
      <c r="E48" s="88">
        <v>0.2</v>
      </c>
      <c r="F48" s="19">
        <v>1000</v>
      </c>
      <c r="G48" s="7">
        <f t="shared" si="0"/>
        <v>200</v>
      </c>
      <c r="H48" s="7">
        <f>'2023'!I56</f>
        <v>3</v>
      </c>
      <c r="I48" s="17">
        <f t="shared" si="1"/>
        <v>600</v>
      </c>
    </row>
    <row r="49" spans="1:9" s="2" customFormat="1" x14ac:dyDescent="0.25">
      <c r="A49" s="3">
        <v>42</v>
      </c>
      <c r="B49" s="7" t="str">
        <f>'2023'!C57</f>
        <v>Гоща</v>
      </c>
      <c r="C49" s="7" t="str">
        <f>'2023'!D57</f>
        <v>вул.П. Орлика</v>
      </c>
      <c r="D49" s="7" t="str">
        <f>'2023'!E57</f>
        <v>грунтове</v>
      </c>
      <c r="E49" s="88">
        <v>0.22</v>
      </c>
      <c r="F49" s="19">
        <v>1000</v>
      </c>
      <c r="G49" s="7">
        <f t="shared" si="0"/>
        <v>220</v>
      </c>
      <c r="H49" s="7">
        <f>'2023'!I57</f>
        <v>3</v>
      </c>
      <c r="I49" s="17">
        <f t="shared" si="1"/>
        <v>660</v>
      </c>
    </row>
    <row r="50" spans="1:9" s="2" customFormat="1" ht="13.9" customHeight="1" x14ac:dyDescent="0.25">
      <c r="A50" s="3">
        <v>43</v>
      </c>
      <c r="B50" s="7" t="str">
        <f>'2023'!C58</f>
        <v>Гоща</v>
      </c>
      <c r="C50" s="7" t="str">
        <f>'2023'!D58</f>
        <v>вул. С.Петлюри</v>
      </c>
      <c r="D50" s="7" t="str">
        <f>'2023'!E58</f>
        <v>білощебеневе</v>
      </c>
      <c r="E50" s="88">
        <v>0.375</v>
      </c>
      <c r="F50" s="19">
        <v>1000</v>
      </c>
      <c r="G50" s="7">
        <f t="shared" si="0"/>
        <v>375</v>
      </c>
      <c r="H50" s="7">
        <f>'2023'!I58</f>
        <v>4</v>
      </c>
      <c r="I50" s="17">
        <f t="shared" si="1"/>
        <v>1500</v>
      </c>
    </row>
    <row r="51" spans="1:9" s="9" customFormat="1" x14ac:dyDescent="0.25">
      <c r="A51" s="3">
        <v>44</v>
      </c>
      <c r="B51" s="7" t="str">
        <f>'2023'!C59</f>
        <v>Гоща</v>
      </c>
      <c r="C51" s="7" t="str">
        <f>'2023'!D59</f>
        <v>вул. Рівненська</v>
      </c>
      <c r="D51" s="7" t="str">
        <f>'2023'!E59</f>
        <v>асфальтобетонне</v>
      </c>
      <c r="E51" s="95">
        <v>2</v>
      </c>
      <c r="F51" s="19">
        <v>1000</v>
      </c>
      <c r="G51" s="7">
        <f t="shared" si="0"/>
        <v>2000</v>
      </c>
      <c r="H51" s="7">
        <f>'2023'!I59</f>
        <v>4</v>
      </c>
      <c r="I51" s="17">
        <f t="shared" si="1"/>
        <v>8000</v>
      </c>
    </row>
    <row r="52" spans="1:9" s="2" customFormat="1" x14ac:dyDescent="0.25">
      <c r="A52" s="3">
        <v>45</v>
      </c>
      <c r="B52" s="7" t="str">
        <f>'2023'!C60</f>
        <v>Гоща</v>
      </c>
      <c r="C52" s="7" t="str">
        <f>'2023'!D60</f>
        <v>вул. Промислова</v>
      </c>
      <c r="D52" s="7" t="str">
        <f>'2023'!E60</f>
        <v>асфальтобетонне</v>
      </c>
      <c r="E52" s="88">
        <v>0.4</v>
      </c>
      <c r="F52" s="19">
        <v>1000</v>
      </c>
      <c r="G52" s="7">
        <f t="shared" si="0"/>
        <v>400</v>
      </c>
      <c r="H52" s="7">
        <f>'2023'!I60</f>
        <v>4</v>
      </c>
      <c r="I52" s="17">
        <f t="shared" si="1"/>
        <v>1600</v>
      </c>
    </row>
    <row r="53" spans="1:9" s="2" customFormat="1" x14ac:dyDescent="0.25">
      <c r="A53" s="3">
        <v>46</v>
      </c>
      <c r="B53" s="7" t="str">
        <f>'2023'!C61</f>
        <v>Гоща</v>
      </c>
      <c r="C53" s="7" t="str">
        <f>'2023'!D61</f>
        <v>вул. Незалежності</v>
      </c>
      <c r="D53" s="7" t="str">
        <f>'2023'!E61</f>
        <v>асфальтобетонне</v>
      </c>
      <c r="E53" s="88">
        <v>2</v>
      </c>
      <c r="F53" s="19">
        <v>1000</v>
      </c>
      <c r="G53" s="7">
        <f t="shared" si="0"/>
        <v>2000</v>
      </c>
      <c r="H53" s="7">
        <f>'2023'!I61</f>
        <v>8.5</v>
      </c>
      <c r="I53" s="17">
        <f t="shared" si="1"/>
        <v>17000</v>
      </c>
    </row>
    <row r="54" spans="1:9" s="2" customFormat="1" x14ac:dyDescent="0.25">
      <c r="A54" s="3">
        <v>47</v>
      </c>
      <c r="B54" s="7" t="str">
        <f>'2023'!C62</f>
        <v>Гоща</v>
      </c>
      <c r="C54" s="7" t="str">
        <f>'2023'!D62</f>
        <v>вул. Петра Гожика</v>
      </c>
      <c r="D54" s="7" t="str">
        <f>'2023'!E62</f>
        <v>асфальтобетонне</v>
      </c>
      <c r="E54" s="88">
        <v>0.9</v>
      </c>
      <c r="F54" s="19">
        <v>1000</v>
      </c>
      <c r="G54" s="7">
        <f t="shared" si="0"/>
        <v>900</v>
      </c>
      <c r="H54" s="7">
        <f>'2023'!I62</f>
        <v>6</v>
      </c>
      <c r="I54" s="17">
        <f t="shared" si="1"/>
        <v>5400</v>
      </c>
    </row>
    <row r="55" spans="1:9" s="2" customFormat="1" x14ac:dyDescent="0.25">
      <c r="A55" s="3">
        <v>48</v>
      </c>
      <c r="B55" s="7" t="str">
        <f>'2023'!C63</f>
        <v>Гоща</v>
      </c>
      <c r="C55" s="7" t="str">
        <f>'2023'!D63</f>
        <v>вул. Сагайдачного</v>
      </c>
      <c r="D55" s="7" t="str">
        <f>'2023'!E63</f>
        <v>асфальтобетонне</v>
      </c>
      <c r="E55" s="88">
        <v>0.36</v>
      </c>
      <c r="F55" s="19">
        <v>1000</v>
      </c>
      <c r="G55" s="7">
        <f t="shared" si="0"/>
        <v>360</v>
      </c>
      <c r="H55" s="7">
        <f>'2023'!I63</f>
        <v>6</v>
      </c>
      <c r="I55" s="17">
        <f t="shared" si="1"/>
        <v>2160</v>
      </c>
    </row>
    <row r="56" spans="1:9" s="2" customFormat="1" x14ac:dyDescent="0.25">
      <c r="A56" s="3">
        <v>49</v>
      </c>
      <c r="B56" s="7" t="str">
        <f>'2023'!C64</f>
        <v>Гоща</v>
      </c>
      <c r="C56" s="7" t="str">
        <f>'2023'!D64</f>
        <v>вул. Шевченка</v>
      </c>
      <c r="D56" s="7" t="str">
        <f>'2023'!E64</f>
        <v>асфальтобетонне</v>
      </c>
      <c r="E56" s="88">
        <v>2.6</v>
      </c>
      <c r="F56" s="19">
        <v>1000</v>
      </c>
      <c r="G56" s="7">
        <f t="shared" si="0"/>
        <v>2600</v>
      </c>
      <c r="H56" s="7">
        <f>'2023'!I64</f>
        <v>7</v>
      </c>
      <c r="I56" s="17">
        <f t="shared" si="1"/>
        <v>18200</v>
      </c>
    </row>
    <row r="57" spans="1:9" s="2" customFormat="1" x14ac:dyDescent="0.25">
      <c r="A57" s="3">
        <v>50</v>
      </c>
      <c r="B57" s="7" t="str">
        <f>'2023'!C65</f>
        <v>Гоща</v>
      </c>
      <c r="C57" s="7" t="str">
        <f>'2023'!D65</f>
        <v>вул. Кн. Острозьких</v>
      </c>
      <c r="D57" s="7" t="str">
        <f>'2023'!E65</f>
        <v>асфальтобетонне</v>
      </c>
      <c r="E57" s="88">
        <v>1.62</v>
      </c>
      <c r="F57" s="19">
        <v>1000</v>
      </c>
      <c r="G57" s="7">
        <f t="shared" si="0"/>
        <v>1620</v>
      </c>
      <c r="H57" s="7">
        <f>'2023'!I65</f>
        <v>5</v>
      </c>
      <c r="I57" s="17">
        <f t="shared" si="1"/>
        <v>8100</v>
      </c>
    </row>
    <row r="58" spans="1:9" s="2" customFormat="1" x14ac:dyDescent="0.25">
      <c r="A58" s="3">
        <v>51</v>
      </c>
      <c r="B58" s="7" t="str">
        <f>'2023'!C66</f>
        <v>Гоща</v>
      </c>
      <c r="C58" s="7" t="str">
        <f>'2023'!D66</f>
        <v>вул. Дудаєва</v>
      </c>
      <c r="D58" s="7" t="str">
        <f>'2023'!E66</f>
        <v>асфальтобетонне</v>
      </c>
      <c r="E58" s="88">
        <v>0.82</v>
      </c>
      <c r="F58" s="19">
        <v>1000</v>
      </c>
      <c r="G58" s="7">
        <f t="shared" si="0"/>
        <v>820</v>
      </c>
      <c r="H58" s="7">
        <f>'2023'!I66</f>
        <v>5</v>
      </c>
      <c r="I58" s="17">
        <f t="shared" si="1"/>
        <v>4100</v>
      </c>
    </row>
    <row r="59" spans="1:9" s="2" customFormat="1" x14ac:dyDescent="0.25">
      <c r="A59" s="3">
        <v>52</v>
      </c>
      <c r="B59" s="7" t="str">
        <f>'2023'!C67</f>
        <v>Гоща</v>
      </c>
      <c r="C59" s="7" t="str">
        <f>'2023'!D67</f>
        <v>вул. Східна</v>
      </c>
      <c r="D59" s="7" t="str">
        <f>'2023'!E67</f>
        <v>асфальтобетонне</v>
      </c>
      <c r="E59" s="88">
        <v>0.309</v>
      </c>
      <c r="F59" s="19">
        <v>1000</v>
      </c>
      <c r="G59" s="7">
        <f t="shared" si="0"/>
        <v>309</v>
      </c>
      <c r="H59" s="7">
        <f>'2023'!I67</f>
        <v>5.5</v>
      </c>
      <c r="I59" s="17">
        <f t="shared" si="1"/>
        <v>1699.5</v>
      </c>
    </row>
    <row r="60" spans="1:9" s="2" customFormat="1" x14ac:dyDescent="0.25">
      <c r="A60" s="3">
        <v>53</v>
      </c>
      <c r="B60" s="7" t="str">
        <f>'2023'!C68</f>
        <v>Гоща</v>
      </c>
      <c r="C60" s="7" t="str">
        <f>'2023'!D68</f>
        <v>вул. Нова</v>
      </c>
      <c r="D60" s="7" t="str">
        <f>'2023'!E68</f>
        <v>асфальтобетонне</v>
      </c>
      <c r="E60" s="88">
        <v>0.36299999999999999</v>
      </c>
      <c r="F60" s="19">
        <v>1000</v>
      </c>
      <c r="G60" s="7">
        <f t="shared" si="0"/>
        <v>363</v>
      </c>
      <c r="H60" s="7">
        <f>'2023'!I68</f>
        <v>5.5</v>
      </c>
      <c r="I60" s="17">
        <f t="shared" si="1"/>
        <v>1996.5</v>
      </c>
    </row>
    <row r="61" spans="1:9" s="2" customFormat="1" x14ac:dyDescent="0.25">
      <c r="A61" s="3">
        <v>54</v>
      </c>
      <c r="B61" s="7" t="str">
        <f>'2023'!C69</f>
        <v>Гоща</v>
      </c>
      <c r="C61" s="7" t="str">
        <f>'2023'!D69</f>
        <v>вул. Молодіжна</v>
      </c>
      <c r="D61" s="7" t="str">
        <f>'2023'!E69</f>
        <v>асфальтобетонне</v>
      </c>
      <c r="E61" s="88">
        <v>0.22</v>
      </c>
      <c r="F61" s="19">
        <v>1000</v>
      </c>
      <c r="G61" s="7">
        <f t="shared" si="0"/>
        <v>220</v>
      </c>
      <c r="H61" s="7">
        <f>'2023'!I69</f>
        <v>4.5</v>
      </c>
      <c r="I61" s="17">
        <f t="shared" si="1"/>
        <v>990</v>
      </c>
    </row>
    <row r="62" spans="1:9" s="2" customFormat="1" x14ac:dyDescent="0.25">
      <c r="A62" s="3">
        <v>55</v>
      </c>
      <c r="B62" s="7" t="str">
        <f>'2023'!C70</f>
        <v>Гоща</v>
      </c>
      <c r="C62" s="7" t="str">
        <f>'2023'!D70</f>
        <v>пров. Вишневий</v>
      </c>
      <c r="D62" s="7" t="str">
        <f>'2023'!E70</f>
        <v>білощебеневе</v>
      </c>
      <c r="E62" s="88">
        <v>0.12</v>
      </c>
      <c r="F62" s="19">
        <v>1000</v>
      </c>
      <c r="G62" s="7">
        <f t="shared" si="0"/>
        <v>120</v>
      </c>
      <c r="H62" s="7">
        <f>'2023'!I70</f>
        <v>4</v>
      </c>
      <c r="I62" s="17">
        <f t="shared" si="1"/>
        <v>480</v>
      </c>
    </row>
    <row r="63" spans="1:9" s="2" customFormat="1" x14ac:dyDescent="0.25">
      <c r="A63" s="3">
        <v>56</v>
      </c>
      <c r="B63" s="7" t="str">
        <f>'2023'!C71</f>
        <v>Гоща</v>
      </c>
      <c r="C63" s="7" t="str">
        <f>'2023'!D71</f>
        <v>вул. Тиха</v>
      </c>
      <c r="D63" s="7" t="str">
        <f>'2023'!E71</f>
        <v>асфальтобетонне</v>
      </c>
      <c r="E63" s="88">
        <v>0.46100000000000002</v>
      </c>
      <c r="F63" s="19">
        <v>1000</v>
      </c>
      <c r="G63" s="7">
        <f t="shared" si="0"/>
        <v>461</v>
      </c>
      <c r="H63" s="7">
        <f>'2023'!I71</f>
        <v>5.5</v>
      </c>
      <c r="I63" s="17">
        <f t="shared" si="1"/>
        <v>2535.5</v>
      </c>
    </row>
    <row r="64" spans="1:9" s="2" customFormat="1" x14ac:dyDescent="0.25">
      <c r="A64" s="3">
        <v>57</v>
      </c>
      <c r="B64" s="7" t="str">
        <f>'2023'!C72</f>
        <v>Гоща</v>
      </c>
      <c r="C64" s="7" t="str">
        <f>'2023'!D72</f>
        <v>вул. Енергетиків</v>
      </c>
      <c r="D64" s="7" t="str">
        <f>'2023'!E72</f>
        <v>білощебеневе</v>
      </c>
      <c r="E64" s="88">
        <v>0.108</v>
      </c>
      <c r="F64" s="19">
        <v>1000</v>
      </c>
      <c r="G64" s="7">
        <f t="shared" si="0"/>
        <v>108</v>
      </c>
      <c r="H64" s="7">
        <f>'2023'!I72</f>
        <v>4</v>
      </c>
      <c r="I64" s="17">
        <f t="shared" si="1"/>
        <v>432</v>
      </c>
    </row>
    <row r="65" spans="1:9" s="2" customFormat="1" x14ac:dyDescent="0.25">
      <c r="A65" s="3">
        <v>58</v>
      </c>
      <c r="B65" s="7" t="str">
        <f>'2023'!C73</f>
        <v>Гоща</v>
      </c>
      <c r="C65" s="7" t="str">
        <f>'2023'!D73</f>
        <v>вул. Драгоманова</v>
      </c>
      <c r="D65" s="7" t="str">
        <f>'2023'!E73</f>
        <v>білощебеневе</v>
      </c>
      <c r="E65" s="88">
        <v>0.31</v>
      </c>
      <c r="F65" s="19">
        <v>1000</v>
      </c>
      <c r="G65" s="7">
        <f t="shared" si="0"/>
        <v>310</v>
      </c>
      <c r="H65" s="7">
        <f>'2023'!I73</f>
        <v>5</v>
      </c>
      <c r="I65" s="17">
        <f t="shared" si="1"/>
        <v>1550</v>
      </c>
    </row>
    <row r="66" spans="1:9" s="2" customFormat="1" x14ac:dyDescent="0.25">
      <c r="A66" s="3">
        <v>59</v>
      </c>
      <c r="B66" s="7" t="str">
        <f>'2023'!C74</f>
        <v>Гоща</v>
      </c>
      <c r="C66" s="7" t="str">
        <f>'2023'!D74</f>
        <v>вул. Березовий гай</v>
      </c>
      <c r="D66" s="7" t="str">
        <f>'2023'!E74</f>
        <v>грунтове</v>
      </c>
      <c r="E66" s="88">
        <v>0.42</v>
      </c>
      <c r="F66" s="19">
        <v>1000</v>
      </c>
      <c r="G66" s="7">
        <f t="shared" si="0"/>
        <v>420</v>
      </c>
      <c r="H66" s="7">
        <f>'2023'!I74</f>
        <v>3</v>
      </c>
      <c r="I66" s="17">
        <f t="shared" si="1"/>
        <v>1260</v>
      </c>
    </row>
    <row r="67" spans="1:9" s="2" customFormat="1" x14ac:dyDescent="0.25">
      <c r="A67" s="3">
        <v>60</v>
      </c>
      <c r="B67" s="7" t="str">
        <f>'2023'!C75</f>
        <v>Гоща</v>
      </c>
      <c r="C67" s="7" t="str">
        <f>'2023'!D75</f>
        <v>вул. Львівська</v>
      </c>
      <c r="D67" s="7" t="str">
        <f>'2023'!E75</f>
        <v>грунтове</v>
      </c>
      <c r="E67" s="88">
        <v>0.49</v>
      </c>
      <c r="F67" s="19">
        <v>1000</v>
      </c>
      <c r="G67" s="7">
        <f t="shared" si="0"/>
        <v>490</v>
      </c>
      <c r="H67" s="7">
        <f>'2023'!I75</f>
        <v>3</v>
      </c>
      <c r="I67" s="17">
        <f t="shared" si="1"/>
        <v>1470</v>
      </c>
    </row>
    <row r="68" spans="1:9" s="2" customFormat="1" x14ac:dyDescent="0.25">
      <c r="A68" s="3">
        <v>61</v>
      </c>
      <c r="B68" s="7" t="str">
        <f>'2023'!C76</f>
        <v>Гоща</v>
      </c>
      <c r="C68" s="7" t="str">
        <f>'2023'!D76</f>
        <v>вул. Джерельна</v>
      </c>
      <c r="D68" s="7" t="str">
        <f>'2023'!E76</f>
        <v>грунтове</v>
      </c>
      <c r="E68" s="88">
        <v>0.28000000000000003</v>
      </c>
      <c r="F68" s="19">
        <v>1000</v>
      </c>
      <c r="G68" s="7">
        <f t="shared" si="0"/>
        <v>280</v>
      </c>
      <c r="H68" s="7">
        <f>'2023'!I76</f>
        <v>3</v>
      </c>
      <c r="I68" s="17">
        <f t="shared" si="1"/>
        <v>840</v>
      </c>
    </row>
    <row r="69" spans="1:9" s="2" customFormat="1" x14ac:dyDescent="0.25">
      <c r="A69" s="3">
        <v>62</v>
      </c>
      <c r="B69" s="7" t="str">
        <f>'2023'!C77</f>
        <v>Гоща</v>
      </c>
      <c r="C69" s="7" t="str">
        <f>'2023'!D77</f>
        <v>вул. Надгоринська</v>
      </c>
      <c r="D69" s="7" t="str">
        <f>'2023'!E77</f>
        <v>грунтове</v>
      </c>
      <c r="E69" s="88">
        <v>0.7</v>
      </c>
      <c r="F69" s="19">
        <v>1000</v>
      </c>
      <c r="G69" s="7">
        <f t="shared" si="0"/>
        <v>700</v>
      </c>
      <c r="H69" s="7">
        <f>'2023'!I77</f>
        <v>3</v>
      </c>
      <c r="I69" s="17">
        <f t="shared" si="1"/>
        <v>2100</v>
      </c>
    </row>
    <row r="70" spans="1:9" s="2" customFormat="1" x14ac:dyDescent="0.25">
      <c r="A70" s="3">
        <v>63</v>
      </c>
      <c r="B70" s="7" t="str">
        <f>'2023'!C78</f>
        <v>Гоща</v>
      </c>
      <c r="C70" s="7" t="str">
        <f>'2023'!D78</f>
        <v>вул.Вербовиця</v>
      </c>
      <c r="D70" s="7" t="str">
        <f>'2023'!E78</f>
        <v>грунтове</v>
      </c>
      <c r="E70" s="88">
        <v>0.44</v>
      </c>
      <c r="F70" s="19">
        <v>1000</v>
      </c>
      <c r="G70" s="7">
        <f t="shared" si="0"/>
        <v>440</v>
      </c>
      <c r="H70" s="7">
        <f>'2023'!I78</f>
        <v>3</v>
      </c>
      <c r="I70" s="17">
        <f t="shared" si="1"/>
        <v>1320</v>
      </c>
    </row>
    <row r="71" spans="1:9" s="2" customFormat="1" x14ac:dyDescent="0.25">
      <c r="A71" s="3">
        <v>64</v>
      </c>
      <c r="B71" s="7" t="str">
        <f>'2023'!C79</f>
        <v>Гоща</v>
      </c>
      <c r="C71" s="7" t="str">
        <f>'2023'!D79</f>
        <v>вул. Довженка</v>
      </c>
      <c r="D71" s="7" t="str">
        <f>'2023'!E79</f>
        <v>грунтове</v>
      </c>
      <c r="E71" s="88">
        <v>0.22500000000000001</v>
      </c>
      <c r="F71" s="19">
        <v>1000</v>
      </c>
      <c r="G71" s="7">
        <f t="shared" si="0"/>
        <v>225</v>
      </c>
      <c r="H71" s="7">
        <f>'2023'!I79</f>
        <v>3</v>
      </c>
      <c r="I71" s="17">
        <f t="shared" si="1"/>
        <v>675</v>
      </c>
    </row>
    <row r="72" spans="1:9" s="2" customFormat="1" x14ac:dyDescent="0.25">
      <c r="A72" s="3">
        <v>65</v>
      </c>
      <c r="B72" s="7" t="str">
        <f>'2023'!C80</f>
        <v>Гоща</v>
      </c>
      <c r="C72" s="7" t="str">
        <f>'2023'!D80</f>
        <v>вул. Яблунева</v>
      </c>
      <c r="D72" s="7" t="str">
        <f>'2023'!E80</f>
        <v>асфальтобетонне</v>
      </c>
      <c r="E72" s="88">
        <v>0.24</v>
      </c>
      <c r="F72" s="19">
        <v>1000</v>
      </c>
      <c r="G72" s="7">
        <f t="shared" si="0"/>
        <v>240</v>
      </c>
      <c r="H72" s="7">
        <f>'2023'!I80</f>
        <v>4</v>
      </c>
      <c r="I72" s="17">
        <f t="shared" si="1"/>
        <v>960</v>
      </c>
    </row>
    <row r="73" spans="1:9" s="2" customFormat="1" x14ac:dyDescent="0.25">
      <c r="A73" s="3">
        <v>66</v>
      </c>
      <c r="B73" s="7" t="str">
        <f>'2023'!C81</f>
        <v>Гоща</v>
      </c>
      <c r="C73" s="7" t="str">
        <f>'2023'!D81</f>
        <v>вул. Р. Гойської</v>
      </c>
      <c r="D73" s="7" t="str">
        <f>'2023'!E81</f>
        <v>білощебеневе</v>
      </c>
      <c r="E73" s="88">
        <v>0.22500000000000001</v>
      </c>
      <c r="F73" s="19">
        <v>1000</v>
      </c>
      <c r="G73" s="7">
        <f t="shared" ref="G73:G142" si="2">E73*F73</f>
        <v>225</v>
      </c>
      <c r="H73" s="7">
        <f>'2023'!I81</f>
        <v>4</v>
      </c>
      <c r="I73" s="17">
        <f t="shared" ref="I73:I78" si="3">G73*H73</f>
        <v>900</v>
      </c>
    </row>
    <row r="74" spans="1:9" s="2" customFormat="1" x14ac:dyDescent="0.25">
      <c r="A74" s="3">
        <v>67</v>
      </c>
      <c r="B74" s="7" t="str">
        <f>'2023'!C82</f>
        <v>Гоща</v>
      </c>
      <c r="C74" s="7" t="str">
        <f>'2023'!D82</f>
        <v>вул. Сонячна</v>
      </c>
      <c r="D74" s="7" t="str">
        <f>'2023'!E82</f>
        <v>білощебеневе</v>
      </c>
      <c r="E74" s="88">
        <v>0.34499999999999997</v>
      </c>
      <c r="F74" s="19">
        <v>1000</v>
      </c>
      <c r="G74" s="7">
        <f t="shared" si="2"/>
        <v>345</v>
      </c>
      <c r="H74" s="7">
        <f>'2023'!I82</f>
        <v>4</v>
      </c>
      <c r="I74" s="17">
        <f t="shared" si="3"/>
        <v>1380</v>
      </c>
    </row>
    <row r="75" spans="1:9" s="2" customFormat="1" x14ac:dyDescent="0.25">
      <c r="A75" s="3">
        <v>68</v>
      </c>
      <c r="B75" s="7" t="str">
        <f>'2023'!C83</f>
        <v>Гоща</v>
      </c>
      <c r="C75" s="7" t="str">
        <f>'2023'!D83</f>
        <v>вул. Є. Коновальця</v>
      </c>
      <c r="D75" s="7" t="str">
        <f>'2023'!E83</f>
        <v>білощебеневе</v>
      </c>
      <c r="E75" s="88">
        <v>0.7</v>
      </c>
      <c r="F75" s="19">
        <v>1000</v>
      </c>
      <c r="G75" s="7">
        <f t="shared" si="2"/>
        <v>700</v>
      </c>
      <c r="H75" s="7">
        <f>'2023'!I83</f>
        <v>4</v>
      </c>
      <c r="I75" s="17">
        <f t="shared" si="3"/>
        <v>2800</v>
      </c>
    </row>
    <row r="76" spans="1:9" s="2" customFormat="1" x14ac:dyDescent="0.25">
      <c r="A76" s="3">
        <v>69</v>
      </c>
      <c r="B76" s="7" t="str">
        <f>'2023'!C85</f>
        <v>Гоща</v>
      </c>
      <c r="C76" s="7" t="str">
        <f>'2023'!D85</f>
        <v>вул. Кн.Ольги</v>
      </c>
      <c r="D76" s="7" t="str">
        <f>'2023'!E85</f>
        <v>асфальтобетонне</v>
      </c>
      <c r="E76" s="88">
        <v>0.42499999999999999</v>
      </c>
      <c r="F76" s="19">
        <v>1000</v>
      </c>
      <c r="G76" s="7">
        <f t="shared" si="2"/>
        <v>425</v>
      </c>
      <c r="H76" s="7">
        <f>'2023'!I85</f>
        <v>4</v>
      </c>
      <c r="I76" s="17">
        <f t="shared" si="3"/>
        <v>1700</v>
      </c>
    </row>
    <row r="77" spans="1:9" s="9" customFormat="1" x14ac:dyDescent="0.25">
      <c r="A77" s="3">
        <v>70</v>
      </c>
      <c r="B77" s="7" t="str">
        <f>'2023'!C86</f>
        <v>Воронів</v>
      </c>
      <c r="C77" s="7" t="str">
        <f>'2023'!D86</f>
        <v>вул. Злітна</v>
      </c>
      <c r="D77" s="7" t="str">
        <f>'2023'!E86</f>
        <v>білощебеневе</v>
      </c>
      <c r="E77" s="95">
        <v>1.4</v>
      </c>
      <c r="F77" s="19">
        <v>1000</v>
      </c>
      <c r="G77" s="7">
        <f t="shared" si="2"/>
        <v>1400</v>
      </c>
      <c r="H77" s="7">
        <f>'2023'!I86</f>
        <v>3</v>
      </c>
      <c r="I77" s="17">
        <f t="shared" si="3"/>
        <v>4200</v>
      </c>
    </row>
    <row r="78" spans="1:9" s="2" customFormat="1" x14ac:dyDescent="0.25">
      <c r="A78" s="3">
        <v>71</v>
      </c>
      <c r="B78" s="7" t="str">
        <f>'2023'!C89</f>
        <v>Воронів</v>
      </c>
      <c r="C78" s="7" t="str">
        <f>'2023'!D89</f>
        <v>вул. Шевченка</v>
      </c>
      <c r="D78" s="7" t="str">
        <f>'2023'!E89</f>
        <v>асфальтобетонне</v>
      </c>
      <c r="E78" s="88">
        <v>0.7</v>
      </c>
      <c r="F78" s="19">
        <v>1000</v>
      </c>
      <c r="G78" s="7">
        <f t="shared" si="2"/>
        <v>700</v>
      </c>
      <c r="H78" s="7">
        <f>'2023'!I89</f>
        <v>3</v>
      </c>
      <c r="I78" s="17">
        <f t="shared" si="3"/>
        <v>2100</v>
      </c>
    </row>
    <row r="79" spans="1:9" s="2" customFormat="1" x14ac:dyDescent="0.25">
      <c r="A79" s="3">
        <v>72</v>
      </c>
      <c r="B79" s="7" t="str">
        <f>'2023'!C90</f>
        <v>Воронів</v>
      </c>
      <c r="C79" s="7" t="str">
        <f>'2023'!D90</f>
        <v>вул. Зелена</v>
      </c>
      <c r="D79" s="7" t="str">
        <f>'2023'!E90</f>
        <v>асфальтобетонне</v>
      </c>
      <c r="E79" s="88">
        <v>0.9</v>
      </c>
      <c r="F79" s="19">
        <v>1000</v>
      </c>
      <c r="G79" s="7">
        <f t="shared" si="2"/>
        <v>900</v>
      </c>
      <c r="H79" s="7">
        <f>'2023'!I90</f>
        <v>3</v>
      </c>
      <c r="I79" s="17">
        <f>G79*H79</f>
        <v>2700</v>
      </c>
    </row>
    <row r="80" spans="1:9" s="2" customFormat="1" x14ac:dyDescent="0.25">
      <c r="A80" s="3">
        <v>73</v>
      </c>
      <c r="B80" s="7" t="str">
        <f>'2023'!C94</f>
        <v>Малинівка</v>
      </c>
      <c r="C80" s="7" t="str">
        <f>'2023'!D94</f>
        <v>вул. Тиха</v>
      </c>
      <c r="D80" s="7" t="str">
        <f>'2023'!E94</f>
        <v>асфальтобетонне</v>
      </c>
      <c r="E80" s="88">
        <v>0.7</v>
      </c>
      <c r="F80" s="19">
        <v>1000</v>
      </c>
      <c r="G80" s="7">
        <f t="shared" si="2"/>
        <v>700</v>
      </c>
      <c r="H80" s="7">
        <f>'2023'!I94</f>
        <v>3</v>
      </c>
      <c r="I80" s="17">
        <f t="shared" ref="I80:I133" si="4">G80*H80</f>
        <v>2100</v>
      </c>
    </row>
    <row r="81" spans="1:9" s="2" customFormat="1" x14ac:dyDescent="0.25">
      <c r="A81" s="3">
        <v>74</v>
      </c>
      <c r="B81" s="7" t="str">
        <f>'2023'!C95</f>
        <v>Малинівка</v>
      </c>
      <c r="C81" s="7" t="s">
        <v>88</v>
      </c>
      <c r="D81" s="7" t="s">
        <v>195</v>
      </c>
      <c r="E81" s="88">
        <v>3.8</v>
      </c>
      <c r="F81" s="19">
        <v>1000</v>
      </c>
      <c r="G81" s="7">
        <f t="shared" si="2"/>
        <v>3800</v>
      </c>
      <c r="H81" s="7">
        <v>3.5</v>
      </c>
      <c r="I81" s="17">
        <f t="shared" si="4"/>
        <v>13300</v>
      </c>
    </row>
    <row r="82" spans="1:9" s="2" customFormat="1" x14ac:dyDescent="0.25">
      <c r="A82" s="3">
        <v>75</v>
      </c>
      <c r="B82" s="7" t="str">
        <f>'2023'!C96</f>
        <v>Малинівка</v>
      </c>
      <c r="C82" s="7" t="s">
        <v>47</v>
      </c>
      <c r="D82" s="7" t="s">
        <v>195</v>
      </c>
      <c r="E82" s="88">
        <v>0.8</v>
      </c>
      <c r="F82" s="19">
        <v>1000</v>
      </c>
      <c r="G82" s="7">
        <f t="shared" si="2"/>
        <v>800</v>
      </c>
      <c r="H82" s="7">
        <v>3</v>
      </c>
      <c r="I82" s="17">
        <f t="shared" si="4"/>
        <v>2400</v>
      </c>
    </row>
    <row r="83" spans="1:9" s="2" customFormat="1" x14ac:dyDescent="0.25">
      <c r="A83" s="3">
        <v>76</v>
      </c>
      <c r="B83" s="7" t="str">
        <f>'2023'!C95</f>
        <v>Малинівка</v>
      </c>
      <c r="C83" s="7" t="str">
        <f>'2023'!D95</f>
        <v>вул. Вишнева</v>
      </c>
      <c r="D83" s="7" t="str">
        <f>'2023'!E95</f>
        <v>асфальтобетонне</v>
      </c>
      <c r="E83" s="88">
        <v>0.6</v>
      </c>
      <c r="F83" s="19">
        <v>1000</v>
      </c>
      <c r="G83" s="7">
        <f t="shared" si="2"/>
        <v>600</v>
      </c>
      <c r="H83" s="7">
        <f>'2023'!I95</f>
        <v>3</v>
      </c>
      <c r="I83" s="17">
        <f t="shared" si="4"/>
        <v>1800</v>
      </c>
    </row>
    <row r="84" spans="1:9" s="2" customFormat="1" x14ac:dyDescent="0.25">
      <c r="A84" s="3">
        <v>77</v>
      </c>
      <c r="B84" s="7" t="str">
        <f>'2023'!C96</f>
        <v>Малинівка</v>
      </c>
      <c r="C84" s="7" t="str">
        <f>'2023'!D96</f>
        <v>вул. Шкільна</v>
      </c>
      <c r="D84" s="7" t="str">
        <f>'2023'!E96</f>
        <v>асфальтобетонне</v>
      </c>
      <c r="E84" s="88">
        <v>0.6</v>
      </c>
      <c r="F84" s="19">
        <v>1000</v>
      </c>
      <c r="G84" s="7">
        <f t="shared" si="2"/>
        <v>600</v>
      </c>
      <c r="H84" s="7">
        <f>'2023'!I96</f>
        <v>3</v>
      </c>
      <c r="I84" s="17">
        <f t="shared" si="4"/>
        <v>1800</v>
      </c>
    </row>
    <row r="85" spans="1:9" s="2" customFormat="1" x14ac:dyDescent="0.25">
      <c r="A85" s="3">
        <v>78</v>
      </c>
      <c r="B85" s="7" t="str">
        <f>'2023'!C98</f>
        <v>Малинівка</v>
      </c>
      <c r="C85" s="7" t="str">
        <f>'2023'!D98</f>
        <v>вул. Спортивна</v>
      </c>
      <c r="D85" s="7" t="str">
        <f>'2023'!E98</f>
        <v>асфальтобетонне</v>
      </c>
      <c r="E85" s="88">
        <v>0.5</v>
      </c>
      <c r="F85" s="19">
        <v>1000</v>
      </c>
      <c r="G85" s="7">
        <f t="shared" si="2"/>
        <v>500</v>
      </c>
      <c r="H85" s="7">
        <f>'2023'!I98</f>
        <v>3</v>
      </c>
      <c r="I85" s="17">
        <f t="shared" si="4"/>
        <v>1500</v>
      </c>
    </row>
    <row r="86" spans="1:9" s="2" customFormat="1" x14ac:dyDescent="0.25">
      <c r="A86" s="3">
        <v>79</v>
      </c>
      <c r="B86" s="7" t="str">
        <f>'2023'!C99</f>
        <v>Малинівка</v>
      </c>
      <c r="C86" s="7" t="str">
        <f>'2023'!D99</f>
        <v>вул. Молодіжна</v>
      </c>
      <c r="D86" s="7" t="str">
        <f>'2023'!E99</f>
        <v>білощебеневе</v>
      </c>
      <c r="E86" s="88">
        <v>0.8</v>
      </c>
      <c r="F86" s="19">
        <v>1000</v>
      </c>
      <c r="G86" s="7">
        <f t="shared" si="2"/>
        <v>800</v>
      </c>
      <c r="H86" s="7">
        <f>'2023'!I99</f>
        <v>3</v>
      </c>
      <c r="I86" s="17">
        <f t="shared" si="4"/>
        <v>2400</v>
      </c>
    </row>
    <row r="87" spans="1:9" s="2" customFormat="1" x14ac:dyDescent="0.25">
      <c r="A87" s="3">
        <v>80</v>
      </c>
      <c r="B87" s="7" t="str">
        <f>'2023'!C101</f>
        <v>Чудниця</v>
      </c>
      <c r="C87" s="7" t="str">
        <f>'2023'!D101</f>
        <v>вул. Хутірська</v>
      </c>
      <c r="D87" s="7" t="str">
        <f>'2023'!E101</f>
        <v>асфальтобетонне</v>
      </c>
      <c r="E87" s="88">
        <v>1.33</v>
      </c>
      <c r="F87" s="19">
        <v>1000</v>
      </c>
      <c r="G87" s="7">
        <f t="shared" si="2"/>
        <v>1330</v>
      </c>
      <c r="H87" s="7">
        <f>'2023'!I101</f>
        <v>4</v>
      </c>
      <c r="I87" s="17">
        <f t="shared" si="4"/>
        <v>5320</v>
      </c>
    </row>
    <row r="88" spans="1:9" s="2" customFormat="1" x14ac:dyDescent="0.25">
      <c r="A88" s="3">
        <v>81</v>
      </c>
      <c r="B88" s="7" t="str">
        <f>'2023'!C102</f>
        <v>Чудниця</v>
      </c>
      <c r="C88" s="7" t="s">
        <v>98</v>
      </c>
      <c r="D88" s="7" t="s">
        <v>195</v>
      </c>
      <c r="E88" s="88">
        <v>1.03</v>
      </c>
      <c r="F88" s="19">
        <v>1000</v>
      </c>
      <c r="G88" s="7">
        <f t="shared" si="2"/>
        <v>1030</v>
      </c>
      <c r="H88" s="7">
        <v>4</v>
      </c>
      <c r="I88" s="17">
        <f t="shared" si="4"/>
        <v>4120</v>
      </c>
    </row>
    <row r="89" spans="1:9" s="2" customFormat="1" x14ac:dyDescent="0.25">
      <c r="A89" s="3">
        <v>82</v>
      </c>
      <c r="B89" s="7" t="str">
        <f>'2023'!C102</f>
        <v>Чудниця</v>
      </c>
      <c r="C89" s="7" t="str">
        <f>'2023'!D102</f>
        <v>вул. Центральна</v>
      </c>
      <c r="D89" s="7" t="str">
        <f>'2023'!E102</f>
        <v>асфальтобетонне</v>
      </c>
      <c r="E89" s="88">
        <v>1.19</v>
      </c>
      <c r="F89" s="19">
        <v>1000</v>
      </c>
      <c r="G89" s="7">
        <f t="shared" si="2"/>
        <v>1190</v>
      </c>
      <c r="H89" s="7">
        <f>'2023'!I102</f>
        <v>6</v>
      </c>
      <c r="I89" s="17">
        <f t="shared" si="4"/>
        <v>7140</v>
      </c>
    </row>
    <row r="90" spans="1:9" s="2" customFormat="1" x14ac:dyDescent="0.25">
      <c r="A90" s="3">
        <v>83</v>
      </c>
      <c r="B90" s="7" t="str">
        <f>'2023'!C103</f>
        <v>Чудниця</v>
      </c>
      <c r="C90" s="7" t="str">
        <f>'2023'!D103</f>
        <v>вул. Церковна</v>
      </c>
      <c r="D90" s="7" t="str">
        <f>'2023'!E103</f>
        <v>асфальтобетонне</v>
      </c>
      <c r="E90" s="88">
        <v>0.25</v>
      </c>
      <c r="F90" s="19">
        <v>1000</v>
      </c>
      <c r="G90" s="7">
        <f t="shared" si="2"/>
        <v>250</v>
      </c>
      <c r="H90" s="7">
        <f>'2023'!I103</f>
        <v>3</v>
      </c>
      <c r="I90" s="17">
        <f t="shared" si="4"/>
        <v>750</v>
      </c>
    </row>
    <row r="91" spans="1:9" s="2" customFormat="1" x14ac:dyDescent="0.25">
      <c r="A91" s="3">
        <v>84</v>
      </c>
      <c r="B91" s="7" t="str">
        <f>'2023'!C104</f>
        <v>Чудниця</v>
      </c>
      <c r="C91" s="7" t="str">
        <f>'2023'!D104</f>
        <v>вул. Ясна</v>
      </c>
      <c r="D91" s="7" t="str">
        <f>'2023'!E104</f>
        <v>асфальтобетонне</v>
      </c>
      <c r="E91" s="88">
        <v>0.35</v>
      </c>
      <c r="F91" s="19">
        <v>1000</v>
      </c>
      <c r="G91" s="7">
        <f t="shared" si="2"/>
        <v>350</v>
      </c>
      <c r="H91" s="7">
        <f>'2023'!I104</f>
        <v>3</v>
      </c>
      <c r="I91" s="17">
        <f t="shared" si="4"/>
        <v>1050</v>
      </c>
    </row>
    <row r="92" spans="1:9" s="2" customFormat="1" x14ac:dyDescent="0.25">
      <c r="A92" s="3">
        <v>85</v>
      </c>
      <c r="B92" s="7" t="str">
        <f>'2023'!C105</f>
        <v>Чудниця</v>
      </c>
      <c r="C92" s="7" t="str">
        <f>'2023'!D105</f>
        <v>вул. Тиха</v>
      </c>
      <c r="D92" s="7" t="str">
        <f>'2023'!E105</f>
        <v>асфальтобетонне</v>
      </c>
      <c r="E92" s="88">
        <v>0.45</v>
      </c>
      <c r="F92" s="19">
        <v>1000</v>
      </c>
      <c r="G92" s="7">
        <f t="shared" si="2"/>
        <v>450</v>
      </c>
      <c r="H92" s="7">
        <f>'2023'!I105</f>
        <v>3</v>
      </c>
      <c r="I92" s="17">
        <f t="shared" si="4"/>
        <v>1350</v>
      </c>
    </row>
    <row r="93" spans="1:9" s="2" customFormat="1" x14ac:dyDescent="0.25">
      <c r="A93" s="3">
        <v>86</v>
      </c>
      <c r="B93" s="7" t="str">
        <f>'2023'!C106</f>
        <v>Чудниця</v>
      </c>
      <c r="C93" s="7" t="str">
        <f>'2023'!D106</f>
        <v>вул. Молодіжна</v>
      </c>
      <c r="D93" s="7" t="str">
        <f>'2023'!E106</f>
        <v>асфальтобетонне</v>
      </c>
      <c r="E93" s="88">
        <v>0.25</v>
      </c>
      <c r="F93" s="19">
        <v>1000</v>
      </c>
      <c r="G93" s="7">
        <f t="shared" si="2"/>
        <v>250</v>
      </c>
      <c r="H93" s="7">
        <f>'2023'!I106</f>
        <v>3</v>
      </c>
      <c r="I93" s="17">
        <f t="shared" si="4"/>
        <v>750</v>
      </c>
    </row>
    <row r="94" spans="1:9" s="2" customFormat="1" x14ac:dyDescent="0.25">
      <c r="A94" s="3">
        <v>87</v>
      </c>
      <c r="B94" s="7" t="str">
        <f>'2023'!C107</f>
        <v>Чудниця</v>
      </c>
      <c r="C94" s="7" t="str">
        <f>'2023'!D107</f>
        <v>вул. Набережна</v>
      </c>
      <c r="D94" s="7" t="str">
        <f>'2023'!E107</f>
        <v>асфальтобетонне</v>
      </c>
      <c r="E94" s="88">
        <v>0.23</v>
      </c>
      <c r="F94" s="19">
        <v>1000</v>
      </c>
      <c r="G94" s="7">
        <f t="shared" si="2"/>
        <v>230</v>
      </c>
      <c r="H94" s="7">
        <f>'2023'!I107</f>
        <v>3</v>
      </c>
      <c r="I94" s="17">
        <f t="shared" si="4"/>
        <v>690</v>
      </c>
    </row>
    <row r="95" spans="1:9" s="2" customFormat="1" x14ac:dyDescent="0.25">
      <c r="A95" s="3">
        <v>88</v>
      </c>
      <c r="B95" s="7" t="str">
        <f>'2023'!C108</f>
        <v>Чудниця</v>
      </c>
      <c r="C95" s="7" t="str">
        <f>'2023'!D108</f>
        <v>вул. Новоселів</v>
      </c>
      <c r="D95" s="7" t="str">
        <f>'2023'!E108</f>
        <v>асфальтобетонне</v>
      </c>
      <c r="E95" s="88">
        <v>0.67</v>
      </c>
      <c r="F95" s="19">
        <v>1000</v>
      </c>
      <c r="G95" s="7">
        <f t="shared" si="2"/>
        <v>670</v>
      </c>
      <c r="H95" s="7">
        <f>'2023'!I108</f>
        <v>4</v>
      </c>
      <c r="I95" s="17">
        <f t="shared" si="4"/>
        <v>2680</v>
      </c>
    </row>
    <row r="96" spans="1:9" s="2" customFormat="1" x14ac:dyDescent="0.25">
      <c r="A96" s="3">
        <v>89</v>
      </c>
      <c r="B96" s="7" t="str">
        <f>'2023'!C109</f>
        <v>Чудниця</v>
      </c>
      <c r="C96" s="7" t="str">
        <f>'2023'!D109</f>
        <v>вул. Янівка</v>
      </c>
      <c r="D96" s="7" t="str">
        <f>'2023'!E109</f>
        <v>білощебеневе</v>
      </c>
      <c r="E96" s="88">
        <v>1.2</v>
      </c>
      <c r="F96" s="19">
        <v>1000</v>
      </c>
      <c r="G96" s="7">
        <f t="shared" si="2"/>
        <v>1200</v>
      </c>
      <c r="H96" s="7">
        <f>'2023'!I109</f>
        <v>3</v>
      </c>
      <c r="I96" s="17">
        <f t="shared" si="4"/>
        <v>3600</v>
      </c>
    </row>
    <row r="97" spans="1:9" s="2" customFormat="1" x14ac:dyDescent="0.25">
      <c r="A97" s="3">
        <v>90</v>
      </c>
      <c r="B97" s="7" t="str">
        <f>'2023'!C110</f>
        <v>Чудниця</v>
      </c>
      <c r="C97" s="7" t="str">
        <f>'2023'!D110</f>
        <v>вул. Поліська</v>
      </c>
      <c r="D97" s="7" t="str">
        <f>'2023'!E110</f>
        <v>білощебеневе</v>
      </c>
      <c r="E97" s="88">
        <v>0.6</v>
      </c>
      <c r="F97" s="19">
        <v>1000</v>
      </c>
      <c r="G97" s="7">
        <f t="shared" si="2"/>
        <v>600</v>
      </c>
      <c r="H97" s="7">
        <f>'2023'!I110</f>
        <v>3</v>
      </c>
      <c r="I97" s="17">
        <f t="shared" si="4"/>
        <v>1800</v>
      </c>
    </row>
    <row r="98" spans="1:9" s="2" customFormat="1" x14ac:dyDescent="0.25">
      <c r="A98" s="3">
        <v>91</v>
      </c>
      <c r="B98" s="7" t="str">
        <f>'2023'!C112</f>
        <v>Чудниця</v>
      </c>
      <c r="C98" s="7" t="str">
        <f>'2023'!D112</f>
        <v>вул. Східна</v>
      </c>
      <c r="D98" s="7" t="str">
        <f>'2023'!E112</f>
        <v>грунтове</v>
      </c>
      <c r="E98" s="88">
        <v>0.65</v>
      </c>
      <c r="F98" s="19">
        <v>1000</v>
      </c>
      <c r="G98" s="7">
        <f t="shared" si="2"/>
        <v>650</v>
      </c>
      <c r="H98" s="7">
        <f>'2023'!I112</f>
        <v>3</v>
      </c>
      <c r="I98" s="17">
        <f t="shared" si="4"/>
        <v>1950</v>
      </c>
    </row>
    <row r="99" spans="1:9" s="2" customFormat="1" x14ac:dyDescent="0.25">
      <c r="A99" s="3">
        <v>92</v>
      </c>
      <c r="B99" s="7" t="str">
        <f>'2023'!C114</f>
        <v>Красносілля</v>
      </c>
      <c r="C99" s="7" t="str">
        <f>'2023'!D114</f>
        <v>вул. Садова</v>
      </c>
      <c r="D99" s="7" t="str">
        <f>'2023'!E114</f>
        <v>білощебеневе</v>
      </c>
      <c r="E99" s="88">
        <v>1</v>
      </c>
      <c r="F99" s="19">
        <v>1000</v>
      </c>
      <c r="G99" s="7">
        <f t="shared" si="2"/>
        <v>1000</v>
      </c>
      <c r="H99" s="7">
        <f>'2023'!I114</f>
        <v>3</v>
      </c>
      <c r="I99" s="17">
        <f t="shared" si="4"/>
        <v>3000</v>
      </c>
    </row>
    <row r="100" spans="1:9" s="2" customFormat="1" x14ac:dyDescent="0.25">
      <c r="A100" s="3">
        <v>93</v>
      </c>
      <c r="B100" s="7" t="str">
        <f>'2023'!C115</f>
        <v>Красносілля</v>
      </c>
      <c r="C100" s="7" t="s">
        <v>60</v>
      </c>
      <c r="D100" s="7" t="s">
        <v>195</v>
      </c>
      <c r="E100" s="88">
        <v>1.77</v>
      </c>
      <c r="F100" s="19">
        <v>1000</v>
      </c>
      <c r="G100" s="7">
        <f t="shared" si="2"/>
        <v>1770</v>
      </c>
      <c r="H100" s="7">
        <v>3</v>
      </c>
      <c r="I100" s="17">
        <f t="shared" si="4"/>
        <v>5310</v>
      </c>
    </row>
    <row r="101" spans="1:9" s="2" customFormat="1" x14ac:dyDescent="0.25">
      <c r="A101" s="3">
        <v>94</v>
      </c>
      <c r="B101" s="7" t="str">
        <f>'2023'!C116</f>
        <v>Красносілля</v>
      </c>
      <c r="C101" s="7" t="s">
        <v>108</v>
      </c>
      <c r="D101" s="7" t="s">
        <v>10</v>
      </c>
      <c r="E101" s="88">
        <v>1.0900000000000001</v>
      </c>
      <c r="F101" s="19">
        <v>1000</v>
      </c>
      <c r="G101" s="7">
        <f t="shared" si="2"/>
        <v>1090</v>
      </c>
      <c r="H101" s="7">
        <v>3</v>
      </c>
      <c r="I101" s="17">
        <f t="shared" si="4"/>
        <v>3270</v>
      </c>
    </row>
    <row r="102" spans="1:9" s="2" customFormat="1" x14ac:dyDescent="0.25">
      <c r="A102" s="3">
        <v>95</v>
      </c>
      <c r="B102" s="7" t="str">
        <f>'2023'!C117</f>
        <v>Красносілля</v>
      </c>
      <c r="C102" s="7" t="str">
        <f>'2023'!D117</f>
        <v>вул. Яблунева</v>
      </c>
      <c r="D102" s="7" t="str">
        <f>'2023'!E117</f>
        <v>грунтове</v>
      </c>
      <c r="E102" s="88">
        <v>0.77</v>
      </c>
      <c r="F102" s="19">
        <v>1000</v>
      </c>
      <c r="G102" s="7">
        <f t="shared" si="2"/>
        <v>770</v>
      </c>
      <c r="H102" s="7">
        <f>'2023'!I117</f>
        <v>3</v>
      </c>
      <c r="I102" s="17">
        <f t="shared" si="4"/>
        <v>2310</v>
      </c>
    </row>
    <row r="103" spans="1:9" s="2" customFormat="1" x14ac:dyDescent="0.25">
      <c r="A103" s="3">
        <v>96</v>
      </c>
      <c r="B103" s="7" t="str">
        <f>'2023'!C118</f>
        <v>Витків</v>
      </c>
      <c r="C103" s="7" t="str">
        <f>'2023'!D118</f>
        <v>вул. Вербова</v>
      </c>
      <c r="D103" s="7" t="str">
        <f>'2023'!E118</f>
        <v>асфальтобетонне</v>
      </c>
      <c r="E103" s="88">
        <v>0.92</v>
      </c>
      <c r="F103" s="19">
        <v>1000</v>
      </c>
      <c r="G103" s="7">
        <f t="shared" si="2"/>
        <v>920</v>
      </c>
      <c r="H103" s="7">
        <f>'2023'!I118</f>
        <v>4</v>
      </c>
      <c r="I103" s="17">
        <f t="shared" si="4"/>
        <v>3680</v>
      </c>
    </row>
    <row r="104" spans="1:9" s="2" customFormat="1" x14ac:dyDescent="0.25">
      <c r="A104" s="3">
        <v>97</v>
      </c>
      <c r="B104" s="7" t="str">
        <f>'2023'!C119</f>
        <v>Витків</v>
      </c>
      <c r="C104" s="7" t="str">
        <f>'2023'!D119</f>
        <v>вул. Вишнева</v>
      </c>
      <c r="D104" s="7" t="str">
        <f>'2023'!E119</f>
        <v>білощебеневе</v>
      </c>
      <c r="E104" s="88">
        <v>0.35</v>
      </c>
      <c r="F104" s="19">
        <v>1000</v>
      </c>
      <c r="G104" s="7">
        <f t="shared" si="2"/>
        <v>350</v>
      </c>
      <c r="H104" s="7">
        <f>'2023'!I119</f>
        <v>3</v>
      </c>
      <c r="I104" s="17">
        <f t="shared" si="4"/>
        <v>1050</v>
      </c>
    </row>
    <row r="105" spans="1:9" s="9" customFormat="1" x14ac:dyDescent="0.25">
      <c r="A105" s="3">
        <v>98</v>
      </c>
      <c r="B105" s="7" t="str">
        <f>'2023'!C120</f>
        <v>Витків</v>
      </c>
      <c r="C105" s="7" t="str">
        <f>'2023'!D120</f>
        <v>вул. Зелена</v>
      </c>
      <c r="D105" s="7" t="str">
        <f>'2023'!E120</f>
        <v>білощебеневе</v>
      </c>
      <c r="E105" s="95">
        <v>1.47</v>
      </c>
      <c r="F105" s="19">
        <v>1000</v>
      </c>
      <c r="G105" s="7">
        <f t="shared" si="2"/>
        <v>1470</v>
      </c>
      <c r="H105" s="7">
        <f>'2023'!I120</f>
        <v>3</v>
      </c>
      <c r="I105" s="17">
        <f t="shared" si="4"/>
        <v>4410</v>
      </c>
    </row>
    <row r="106" spans="1:9" s="2" customFormat="1" x14ac:dyDescent="0.25">
      <c r="A106" s="3">
        <v>99</v>
      </c>
      <c r="B106" s="7" t="str">
        <f>'2023'!C121</f>
        <v>Витків</v>
      </c>
      <c r="C106" s="7" t="str">
        <f>'2023'!D121</f>
        <v>вул. Нова</v>
      </c>
      <c r="D106" s="7" t="str">
        <f>'2023'!E121</f>
        <v>білощебеневе</v>
      </c>
      <c r="E106" s="88">
        <v>0.34</v>
      </c>
      <c r="F106" s="19">
        <v>1000</v>
      </c>
      <c r="G106" s="7">
        <f t="shared" si="2"/>
        <v>340</v>
      </c>
      <c r="H106" s="7">
        <f>'2023'!I121</f>
        <v>3</v>
      </c>
      <c r="I106" s="17">
        <f t="shared" si="4"/>
        <v>1020</v>
      </c>
    </row>
    <row r="107" spans="1:9" s="2" customFormat="1" x14ac:dyDescent="0.25">
      <c r="A107" s="3">
        <v>100</v>
      </c>
      <c r="B107" s="7" t="str">
        <f>'2023'!C122</f>
        <v>Витків</v>
      </c>
      <c r="C107" s="7" t="str">
        <f>'2023'!D122</f>
        <v>вул. Мирна</v>
      </c>
      <c r="D107" s="7" t="str">
        <f>'2023'!E122</f>
        <v>бруківка</v>
      </c>
      <c r="E107" s="88">
        <v>0.52</v>
      </c>
      <c r="F107" s="19">
        <v>1000</v>
      </c>
      <c r="G107" s="7">
        <f t="shared" si="2"/>
        <v>520</v>
      </c>
      <c r="H107" s="7">
        <f>'2023'!I122</f>
        <v>3</v>
      </c>
      <c r="I107" s="17">
        <f t="shared" si="4"/>
        <v>1560</v>
      </c>
    </row>
    <row r="108" spans="1:9" s="9" customFormat="1" x14ac:dyDescent="0.25">
      <c r="A108" s="3">
        <v>101</v>
      </c>
      <c r="B108" s="7" t="str">
        <f>'2023'!C123</f>
        <v>Витків</v>
      </c>
      <c r="C108" s="7" t="str">
        <f>'2023'!D123</f>
        <v>вул. Шкільна</v>
      </c>
      <c r="D108" s="7" t="str">
        <f>'2023'!E123</f>
        <v>бруківка</v>
      </c>
      <c r="E108" s="95">
        <v>0.42</v>
      </c>
      <c r="F108" s="19">
        <v>1000</v>
      </c>
      <c r="G108" s="7">
        <f t="shared" si="2"/>
        <v>420</v>
      </c>
      <c r="H108" s="7">
        <f>'2023'!I123</f>
        <v>3</v>
      </c>
      <c r="I108" s="17">
        <f t="shared" si="4"/>
        <v>1260</v>
      </c>
    </row>
    <row r="109" spans="1:9" s="2" customFormat="1" x14ac:dyDescent="0.25">
      <c r="A109" s="3">
        <v>102</v>
      </c>
      <c r="B109" s="7" t="str">
        <f>'2023'!C124</f>
        <v>Витків</v>
      </c>
      <c r="C109" s="7" t="str">
        <f>'2023'!D124</f>
        <v>вул. Олексія Гуменюка</v>
      </c>
      <c r="D109" s="7" t="str">
        <f>'2023'!E124</f>
        <v>асфальтобетонне</v>
      </c>
      <c r="E109" s="88">
        <v>0.96</v>
      </c>
      <c r="F109" s="19">
        <v>1000</v>
      </c>
      <c r="G109" s="7">
        <f t="shared" si="2"/>
        <v>960</v>
      </c>
      <c r="H109" s="7">
        <f>'2023'!I124</f>
        <v>4</v>
      </c>
      <c r="I109" s="17">
        <f t="shared" si="4"/>
        <v>3840</v>
      </c>
    </row>
    <row r="110" spans="1:9" s="2" customFormat="1" x14ac:dyDescent="0.25">
      <c r="A110" s="3">
        <v>103</v>
      </c>
      <c r="B110" s="7" t="str">
        <f>'2023'!C125</f>
        <v>Витків</v>
      </c>
      <c r="C110" s="7" t="str">
        <f>'2023'!D125</f>
        <v>вул. Л. Українки</v>
      </c>
      <c r="D110" s="7" t="str">
        <f>'2023'!E125</f>
        <v>асфальтобетонне</v>
      </c>
      <c r="E110" s="88">
        <v>0.23</v>
      </c>
      <c r="F110" s="19">
        <v>1000</v>
      </c>
      <c r="G110" s="7">
        <f t="shared" si="2"/>
        <v>230</v>
      </c>
      <c r="H110" s="7">
        <f>'2023'!I125</f>
        <v>3</v>
      </c>
      <c r="I110" s="17">
        <f>G110*H110</f>
        <v>690</v>
      </c>
    </row>
    <row r="111" spans="1:9" s="2" customFormat="1" x14ac:dyDescent="0.25">
      <c r="A111" s="3">
        <v>104</v>
      </c>
      <c r="B111" s="7" t="s">
        <v>114</v>
      </c>
      <c r="C111" s="7" t="str">
        <f>'2023'!D126</f>
        <v>вул. Тиха</v>
      </c>
      <c r="D111" s="7" t="str">
        <f>'2023'!E126</f>
        <v>асфальтобетонне</v>
      </c>
      <c r="E111" s="88">
        <v>1.28</v>
      </c>
      <c r="F111" s="19">
        <v>1000</v>
      </c>
      <c r="G111" s="7">
        <f t="shared" si="2"/>
        <v>1280</v>
      </c>
      <c r="H111" s="7">
        <v>3</v>
      </c>
      <c r="I111" s="17">
        <f t="shared" ref="I111:I112" si="5">G111*H111</f>
        <v>3840</v>
      </c>
    </row>
    <row r="112" spans="1:9" s="2" customFormat="1" x14ac:dyDescent="0.25">
      <c r="A112" s="3">
        <v>105</v>
      </c>
      <c r="B112" s="7" t="s">
        <v>114</v>
      </c>
      <c r="C112" s="7" t="s">
        <v>306</v>
      </c>
      <c r="D112" s="7" t="s">
        <v>10</v>
      </c>
      <c r="E112" s="88">
        <v>0.96</v>
      </c>
      <c r="F112" s="19">
        <v>1000</v>
      </c>
      <c r="G112" s="7">
        <f t="shared" si="2"/>
        <v>960</v>
      </c>
      <c r="H112" s="7">
        <v>3</v>
      </c>
      <c r="I112" s="17">
        <f t="shared" si="5"/>
        <v>2880</v>
      </c>
    </row>
    <row r="113" spans="1:9" s="2" customFormat="1" x14ac:dyDescent="0.25">
      <c r="A113" s="3">
        <v>106</v>
      </c>
      <c r="B113" s="7" t="str">
        <f>'2023'!C130</f>
        <v>Воскодави</v>
      </c>
      <c r="C113" s="7" t="str">
        <f>'2023'!D130</f>
        <v>вул. В. Олександровича</v>
      </c>
      <c r="D113" s="7" t="str">
        <f>'2023'!E130</f>
        <v>білощебеневе</v>
      </c>
      <c r="E113" s="88">
        <v>0.25</v>
      </c>
      <c r="F113" s="19">
        <v>1000</v>
      </c>
      <c r="G113" s="7">
        <f t="shared" si="2"/>
        <v>250</v>
      </c>
      <c r="H113" s="7">
        <f>'2023'!I130</f>
        <v>3</v>
      </c>
      <c r="I113" s="17">
        <f t="shared" si="4"/>
        <v>750</v>
      </c>
    </row>
    <row r="114" spans="1:9" s="2" customFormat="1" x14ac:dyDescent="0.25">
      <c r="A114" s="3">
        <v>107</v>
      </c>
      <c r="B114" s="7" t="str">
        <f>'2023'!C131</f>
        <v>Воскодави</v>
      </c>
      <c r="C114" s="7" t="str">
        <f>'2023'!D131</f>
        <v>вул. Ювілейна</v>
      </c>
      <c r="D114" s="7" t="str">
        <f>'2023'!E131</f>
        <v>асфальтобетонне</v>
      </c>
      <c r="E114" s="88">
        <v>0.73</v>
      </c>
      <c r="F114" s="19">
        <v>1000</v>
      </c>
      <c r="G114" s="7">
        <f t="shared" si="2"/>
        <v>730</v>
      </c>
      <c r="H114" s="7">
        <f>'2023'!I131</f>
        <v>3</v>
      </c>
      <c r="I114" s="17">
        <f t="shared" si="4"/>
        <v>2190</v>
      </c>
    </row>
    <row r="115" spans="1:9" s="2" customFormat="1" x14ac:dyDescent="0.25">
      <c r="A115" s="3">
        <v>108</v>
      </c>
      <c r="B115" s="7" t="str">
        <f>'2023'!C133</f>
        <v>Воскодави</v>
      </c>
      <c r="C115" s="7" t="str">
        <f>'2023'!D133</f>
        <v>вул. Завгородня</v>
      </c>
      <c r="D115" s="7" t="str">
        <f>'2023'!E133</f>
        <v>білощебеневе</v>
      </c>
      <c r="E115" s="88">
        <v>0.5</v>
      </c>
      <c r="F115" s="19">
        <v>1000</v>
      </c>
      <c r="G115" s="7">
        <f t="shared" si="2"/>
        <v>500</v>
      </c>
      <c r="H115" s="7">
        <f>'2023'!I133</f>
        <v>3</v>
      </c>
      <c r="I115" s="17">
        <f t="shared" si="4"/>
        <v>1500</v>
      </c>
    </row>
    <row r="116" spans="1:9" s="2" customFormat="1" x14ac:dyDescent="0.25">
      <c r="A116" s="3">
        <v>109</v>
      </c>
      <c r="B116" s="7" t="str">
        <f>'2023'!C134</f>
        <v>Симонів</v>
      </c>
      <c r="C116" s="7" t="str">
        <f>'2023'!D134</f>
        <v>вул. Набережна</v>
      </c>
      <c r="D116" s="7" t="str">
        <f>'2023'!E134</f>
        <v>білощебеневе</v>
      </c>
      <c r="E116" s="88">
        <v>0.44</v>
      </c>
      <c r="F116" s="19">
        <v>1000</v>
      </c>
      <c r="G116" s="7">
        <f t="shared" si="2"/>
        <v>440</v>
      </c>
      <c r="H116" s="7">
        <f>'2023'!I134</f>
        <v>5</v>
      </c>
      <c r="I116" s="17">
        <f t="shared" si="4"/>
        <v>2200</v>
      </c>
    </row>
    <row r="117" spans="1:9" s="2" customFormat="1" ht="31.5" x14ac:dyDescent="0.25">
      <c r="A117" s="3">
        <v>110</v>
      </c>
      <c r="B117" s="7" t="str">
        <f>'2023'!C135</f>
        <v>Симонів</v>
      </c>
      <c r="C117" s="7" t="str">
        <f>'2023'!D135</f>
        <v>вул. Підгайок</v>
      </c>
      <c r="D117" s="7" t="str">
        <f>'2023'!E135</f>
        <v>асфальтобетонне (частково)</v>
      </c>
      <c r="E117" s="88">
        <v>1.1000000000000001</v>
      </c>
      <c r="F117" s="19">
        <v>1000</v>
      </c>
      <c r="G117" s="7">
        <f t="shared" si="2"/>
        <v>1100</v>
      </c>
      <c r="H117" s="7">
        <f>'2023'!I135</f>
        <v>4.5</v>
      </c>
      <c r="I117" s="17">
        <f t="shared" si="4"/>
        <v>4950</v>
      </c>
    </row>
    <row r="118" spans="1:9" s="2" customFormat="1" x14ac:dyDescent="0.25">
      <c r="A118" s="3">
        <v>111</v>
      </c>
      <c r="B118" s="7" t="str">
        <f>'2023'!C136</f>
        <v>Симонів</v>
      </c>
      <c r="C118" s="7" t="str">
        <f>'2023'!D136</f>
        <v>вул. Надстав</v>
      </c>
      <c r="D118" s="7" t="str">
        <f>'2023'!E136</f>
        <v>білощебеневе</v>
      </c>
      <c r="E118" s="88">
        <v>1.46</v>
      </c>
      <c r="F118" s="19">
        <v>1000</v>
      </c>
      <c r="G118" s="7">
        <f t="shared" si="2"/>
        <v>1460</v>
      </c>
      <c r="H118" s="7">
        <f>'2023'!I136</f>
        <v>5</v>
      </c>
      <c r="I118" s="17">
        <f t="shared" si="4"/>
        <v>7300</v>
      </c>
    </row>
    <row r="119" spans="1:9" s="2" customFormat="1" x14ac:dyDescent="0.25">
      <c r="A119" s="3">
        <v>112</v>
      </c>
      <c r="B119" s="7" t="str">
        <f>'2023'!C137</f>
        <v>Симонів</v>
      </c>
      <c r="C119" s="7" t="str">
        <f>'2023'!D137</f>
        <v>вул. Новоселиця</v>
      </c>
      <c r="D119" s="7" t="str">
        <f>'2023'!E137</f>
        <v>білощебеневе</v>
      </c>
      <c r="E119" s="88">
        <v>0.8</v>
      </c>
      <c r="F119" s="19">
        <v>1000</v>
      </c>
      <c r="G119" s="7">
        <f t="shared" si="2"/>
        <v>800</v>
      </c>
      <c r="H119" s="7">
        <f>'2023'!I137</f>
        <v>6</v>
      </c>
      <c r="I119" s="17">
        <f t="shared" si="4"/>
        <v>4800</v>
      </c>
    </row>
    <row r="120" spans="1:9" s="2" customFormat="1" x14ac:dyDescent="0.25">
      <c r="A120" s="3">
        <v>113</v>
      </c>
      <c r="B120" s="7" t="str">
        <f>'2023'!C138</f>
        <v>Симонів</v>
      </c>
      <c r="C120" s="7" t="str">
        <f>'2023'!D138</f>
        <v>вул.Глуха П’ята</v>
      </c>
      <c r="D120" s="7" t="str">
        <f>'2023'!E138</f>
        <v>грунтове</v>
      </c>
      <c r="E120" s="96">
        <v>0.3</v>
      </c>
      <c r="F120" s="19">
        <v>1000</v>
      </c>
      <c r="G120" s="7">
        <f t="shared" si="2"/>
        <v>300</v>
      </c>
      <c r="H120" s="7">
        <f>'2023'!I138</f>
        <v>4</v>
      </c>
      <c r="I120" s="17">
        <f t="shared" si="4"/>
        <v>1200</v>
      </c>
    </row>
    <row r="121" spans="1:9" s="2" customFormat="1" x14ac:dyDescent="0.25">
      <c r="A121" s="3">
        <v>114</v>
      </c>
      <c r="B121" s="7" t="str">
        <f>'2023'!C139</f>
        <v>Симонів</v>
      </c>
      <c r="C121" s="7" t="str">
        <f>'2023'!D139</f>
        <v>вул. Хабарська</v>
      </c>
      <c r="D121" s="7" t="str">
        <f>'2023'!E139</f>
        <v>асфальтобетонне</v>
      </c>
      <c r="E121" s="97">
        <v>3.9</v>
      </c>
      <c r="F121" s="19">
        <v>1000</v>
      </c>
      <c r="G121" s="7">
        <f t="shared" si="2"/>
        <v>3900</v>
      </c>
      <c r="H121" s="7">
        <f>'2023'!I139</f>
        <v>8</v>
      </c>
      <c r="I121" s="17">
        <f t="shared" si="4"/>
        <v>31200</v>
      </c>
    </row>
    <row r="122" spans="1:9" s="2" customFormat="1" x14ac:dyDescent="0.25">
      <c r="A122" s="3">
        <v>115</v>
      </c>
      <c r="B122" s="7" t="str">
        <f>'2023'!C140</f>
        <v>Симонів</v>
      </c>
      <c r="C122" s="7" t="str">
        <f>'2023'!D140</f>
        <v>вул. Садова</v>
      </c>
      <c r="D122" s="7" t="str">
        <f>'2023'!E140</f>
        <v>асфальтобетонне</v>
      </c>
      <c r="E122" s="96">
        <v>3.4</v>
      </c>
      <c r="F122" s="19">
        <v>1000</v>
      </c>
      <c r="G122" s="7">
        <f t="shared" si="2"/>
        <v>3400</v>
      </c>
      <c r="H122" s="7">
        <f>'2023'!I140</f>
        <v>4</v>
      </c>
      <c r="I122" s="17">
        <f t="shared" si="4"/>
        <v>13600</v>
      </c>
    </row>
    <row r="123" spans="1:9" s="2" customFormat="1" x14ac:dyDescent="0.25">
      <c r="A123" s="3">
        <v>116</v>
      </c>
      <c r="B123" s="7" t="str">
        <f>'2023'!C141</f>
        <v>Симонів</v>
      </c>
      <c r="C123" s="7" t="str">
        <f>'2023'!D141</f>
        <v>вул. Тиха</v>
      </c>
      <c r="D123" s="7" t="str">
        <f>'2023'!E141</f>
        <v>грунтове</v>
      </c>
      <c r="E123" s="96">
        <v>0.4</v>
      </c>
      <c r="F123" s="19">
        <v>1000</v>
      </c>
      <c r="G123" s="7">
        <f t="shared" si="2"/>
        <v>400</v>
      </c>
      <c r="H123" s="7">
        <f>'2023'!I141</f>
        <v>3</v>
      </c>
      <c r="I123" s="17">
        <f t="shared" si="4"/>
        <v>1200</v>
      </c>
    </row>
    <row r="124" spans="1:9" s="2" customFormat="1" x14ac:dyDescent="0.25">
      <c r="A124" s="3">
        <v>117</v>
      </c>
      <c r="B124" s="7" t="str">
        <f>'2023'!C142</f>
        <v>Симонів</v>
      </c>
      <c r="C124" s="7" t="str">
        <f>'2023'!D142</f>
        <v>вул. Комарова</v>
      </c>
      <c r="D124" s="7" t="str">
        <f>'2023'!E142</f>
        <v>білощебеневе</v>
      </c>
      <c r="E124" s="96">
        <v>0.8</v>
      </c>
      <c r="F124" s="19">
        <v>1000</v>
      </c>
      <c r="G124" s="7">
        <f t="shared" si="2"/>
        <v>800</v>
      </c>
      <c r="H124" s="7">
        <f>'2023'!I142</f>
        <v>4</v>
      </c>
      <c r="I124" s="17">
        <f t="shared" si="4"/>
        <v>3200</v>
      </c>
    </row>
    <row r="125" spans="1:9" s="2" customFormat="1" x14ac:dyDescent="0.25">
      <c r="A125" s="3">
        <v>118</v>
      </c>
      <c r="B125" s="7" t="str">
        <f>'2023'!C143</f>
        <v>Симонів</v>
      </c>
      <c r="C125" s="7" t="str">
        <f>'2023'!D143</f>
        <v>вул. Незалежності</v>
      </c>
      <c r="D125" s="7" t="str">
        <f>'2023'!E143</f>
        <v>білощебеневе</v>
      </c>
      <c r="E125" s="96">
        <v>0.8</v>
      </c>
      <c r="F125" s="19">
        <v>1000</v>
      </c>
      <c r="G125" s="7">
        <f t="shared" si="2"/>
        <v>800</v>
      </c>
      <c r="H125" s="7">
        <f>'2023'!I143</f>
        <v>3</v>
      </c>
      <c r="I125" s="17">
        <f t="shared" si="4"/>
        <v>2400</v>
      </c>
    </row>
    <row r="126" spans="1:9" s="2" customFormat="1" x14ac:dyDescent="0.25">
      <c r="A126" s="3">
        <v>119</v>
      </c>
      <c r="B126" s="7" t="str">
        <f>'2023'!C144</f>
        <v>Симонів</v>
      </c>
      <c r="C126" s="7" t="str">
        <f>'2023'!D144</f>
        <v>вул. Томаша Сосновського</v>
      </c>
      <c r="D126" s="7" t="str">
        <f>'2023'!E144</f>
        <v>асфальтобетонне</v>
      </c>
      <c r="E126" s="98">
        <v>1</v>
      </c>
      <c r="F126" s="19">
        <v>1000</v>
      </c>
      <c r="G126" s="7">
        <f t="shared" si="2"/>
        <v>1000</v>
      </c>
      <c r="H126" s="7">
        <f>'2023'!I144</f>
        <v>5</v>
      </c>
      <c r="I126" s="17">
        <f t="shared" si="4"/>
        <v>5000</v>
      </c>
    </row>
    <row r="127" spans="1:9" s="2" customFormat="1" x14ac:dyDescent="0.25">
      <c r="A127" s="3">
        <v>120</v>
      </c>
      <c r="B127" s="7" t="str">
        <f>'2023'!C145</f>
        <v>Франівка</v>
      </c>
      <c r="C127" s="7" t="str">
        <f>'2023'!D145</f>
        <v>вул. Захисників України</v>
      </c>
      <c r="D127" s="7" t="str">
        <f>'2023'!E145</f>
        <v>асфальтобетонне</v>
      </c>
      <c r="E127" s="88">
        <v>0.25</v>
      </c>
      <c r="F127" s="19">
        <v>1000</v>
      </c>
      <c r="G127" s="7">
        <f t="shared" si="2"/>
        <v>250</v>
      </c>
      <c r="H127" s="7">
        <f>'2023'!I145</f>
        <v>5</v>
      </c>
      <c r="I127" s="17">
        <f t="shared" si="4"/>
        <v>1250</v>
      </c>
    </row>
    <row r="128" spans="1:9" s="2" customFormat="1" x14ac:dyDescent="0.25">
      <c r="A128" s="3">
        <v>121</v>
      </c>
      <c r="B128" s="7" t="str">
        <f>'2023'!C146</f>
        <v>Франівка</v>
      </c>
      <c r="C128" s="7" t="str">
        <f>'2023'!D146</f>
        <v>вул. Тополева</v>
      </c>
      <c r="D128" s="7" t="str">
        <f>'2023'!E146</f>
        <v>бруківка</v>
      </c>
      <c r="E128" s="88">
        <v>2.2999999999999998</v>
      </c>
      <c r="F128" s="19">
        <v>1000</v>
      </c>
      <c r="G128" s="7">
        <f t="shared" si="2"/>
        <v>2300</v>
      </c>
      <c r="H128" s="7">
        <f>'2023'!I146</f>
        <v>5</v>
      </c>
      <c r="I128" s="17">
        <f t="shared" si="4"/>
        <v>11500</v>
      </c>
    </row>
    <row r="129" spans="1:9" s="2" customFormat="1" x14ac:dyDescent="0.25">
      <c r="A129" s="3">
        <v>122</v>
      </c>
      <c r="B129" s="7" t="str">
        <f>'2023'!C147</f>
        <v>Франівка</v>
      </c>
      <c r="C129" s="7" t="str">
        <f>'2023'!D147</f>
        <v>вул. Провулок Шкільний</v>
      </c>
      <c r="D129" s="7" t="str">
        <f>'2023'!E147</f>
        <v>білощебеневе</v>
      </c>
      <c r="E129" s="88">
        <v>0.5</v>
      </c>
      <c r="F129" s="19">
        <v>1000</v>
      </c>
      <c r="G129" s="7">
        <f t="shared" si="2"/>
        <v>500</v>
      </c>
      <c r="H129" s="7">
        <f>'2023'!I147</f>
        <v>4</v>
      </c>
      <c r="I129" s="17">
        <f t="shared" si="4"/>
        <v>2000</v>
      </c>
    </row>
    <row r="130" spans="1:9" s="2" customFormat="1" x14ac:dyDescent="0.25">
      <c r="A130" s="3">
        <v>123</v>
      </c>
      <c r="B130" s="7" t="str">
        <f>'2023'!C148</f>
        <v>Франівка</v>
      </c>
      <c r="C130" s="7" t="str">
        <f>'2023'!D148</f>
        <v>вул. Миколи Українця</v>
      </c>
      <c r="D130" s="7" t="str">
        <f>'2023'!E148</f>
        <v>грунтове</v>
      </c>
      <c r="E130" s="88">
        <v>0.4</v>
      </c>
      <c r="F130" s="19">
        <v>1000</v>
      </c>
      <c r="G130" s="7">
        <f t="shared" si="2"/>
        <v>400</v>
      </c>
      <c r="H130" s="7">
        <f>'2023'!I148</f>
        <v>4</v>
      </c>
      <c r="I130" s="17">
        <f t="shared" si="4"/>
        <v>1600</v>
      </c>
    </row>
    <row r="131" spans="1:9" s="2" customFormat="1" x14ac:dyDescent="0.25">
      <c r="A131" s="3">
        <v>124</v>
      </c>
      <c r="B131" s="7" t="str">
        <f>'2023'!C149</f>
        <v>Франівка</v>
      </c>
      <c r="C131" s="7" t="str">
        <f>'2023'!D149</f>
        <v>вул. Хутір Франівка</v>
      </c>
      <c r="D131" s="7" t="str">
        <f>'2023'!E149</f>
        <v>білощебеневе</v>
      </c>
      <c r="E131" s="88">
        <v>1</v>
      </c>
      <c r="F131" s="19">
        <v>1000</v>
      </c>
      <c r="G131" s="7">
        <f t="shared" si="2"/>
        <v>1000</v>
      </c>
      <c r="H131" s="7">
        <f>'2023'!I149</f>
        <v>3</v>
      </c>
      <c r="I131" s="17">
        <f t="shared" si="4"/>
        <v>3000</v>
      </c>
    </row>
    <row r="132" spans="1:9" s="2" customFormat="1" x14ac:dyDescent="0.25">
      <c r="A132" s="3">
        <v>125</v>
      </c>
      <c r="B132" s="7" t="str">
        <f>'2023'!C150</f>
        <v>Франівка</v>
      </c>
      <c r="C132" s="7" t="str">
        <f>'2023'!D150</f>
        <v>до авто гаража</v>
      </c>
      <c r="D132" s="7" t="str">
        <f>'2023'!E150</f>
        <v>асфальтобетонне</v>
      </c>
      <c r="E132" s="88">
        <v>0.25</v>
      </c>
      <c r="F132" s="19">
        <v>1000</v>
      </c>
      <c r="G132" s="7">
        <f t="shared" si="2"/>
        <v>250</v>
      </c>
      <c r="H132" s="7">
        <f>'2023'!I150</f>
        <v>3</v>
      </c>
      <c r="I132" s="17">
        <f t="shared" si="4"/>
        <v>750</v>
      </c>
    </row>
    <row r="133" spans="1:9" s="2" customFormat="1" x14ac:dyDescent="0.25">
      <c r="A133" s="3">
        <v>126</v>
      </c>
      <c r="B133" s="7" t="str">
        <f>'2023'!C151</f>
        <v>Бочаниця</v>
      </c>
      <c r="C133" s="7" t="str">
        <f>'2023'!D151</f>
        <v>вул.Рогівка</v>
      </c>
      <c r="D133" s="7" t="str">
        <f>'2023'!E151</f>
        <v>грунтове</v>
      </c>
      <c r="E133" s="88">
        <v>1.2</v>
      </c>
      <c r="F133" s="19">
        <v>1000</v>
      </c>
      <c r="G133" s="7">
        <f t="shared" si="2"/>
        <v>1200</v>
      </c>
      <c r="H133" s="7">
        <f>'2023'!I151</f>
        <v>4.5</v>
      </c>
      <c r="I133" s="17">
        <f t="shared" si="4"/>
        <v>5400</v>
      </c>
    </row>
    <row r="134" spans="1:9" s="2" customFormat="1" x14ac:dyDescent="0.25">
      <c r="A134" s="3">
        <v>127</v>
      </c>
      <c r="B134" s="7" t="str">
        <f>'2023'!C152</f>
        <v>Бочаниця</v>
      </c>
      <c r="C134" s="7" t="str">
        <f>'2023'!D152</f>
        <v>вул.Шевченка</v>
      </c>
      <c r="D134" s="7" t="str">
        <f>'2023'!E152</f>
        <v>грунтове</v>
      </c>
      <c r="E134" s="88">
        <v>0.8</v>
      </c>
      <c r="F134" s="19">
        <v>1000</v>
      </c>
      <c r="G134" s="7">
        <f t="shared" si="2"/>
        <v>800</v>
      </c>
      <c r="H134" s="7">
        <f>'2023'!I152</f>
        <v>3</v>
      </c>
      <c r="I134" s="17">
        <f t="shared" ref="I134:I198" si="6">G134*H134</f>
        <v>2400</v>
      </c>
    </row>
    <row r="135" spans="1:9" s="2" customFormat="1" x14ac:dyDescent="0.25">
      <c r="A135" s="3">
        <v>128</v>
      </c>
      <c r="B135" s="7" t="str">
        <f>'2023'!C153</f>
        <v>Бочаниця</v>
      </c>
      <c r="C135" s="7" t="str">
        <f>'2023'!D153</f>
        <v>вул. Лугова</v>
      </c>
      <c r="D135" s="7" t="str">
        <f>'2023'!E153</f>
        <v>бетонне</v>
      </c>
      <c r="E135" s="88">
        <v>1.8</v>
      </c>
      <c r="F135" s="19">
        <v>1000</v>
      </c>
      <c r="G135" s="7">
        <f t="shared" si="2"/>
        <v>1800</v>
      </c>
      <c r="H135" s="7">
        <f>'2023'!I153</f>
        <v>4</v>
      </c>
      <c r="I135" s="17">
        <f t="shared" si="6"/>
        <v>7200</v>
      </c>
    </row>
    <row r="136" spans="1:9" s="2" customFormat="1" x14ac:dyDescent="0.25">
      <c r="A136" s="3">
        <v>129</v>
      </c>
      <c r="B136" s="7" t="str">
        <f>'2023'!C154</f>
        <v>Бочаниця</v>
      </c>
      <c r="C136" s="7" t="str">
        <f>'2023'!D154</f>
        <v>вул. Граціана Ленкевича</v>
      </c>
      <c r="D136" s="7" t="str">
        <f>'2023'!E154</f>
        <v>бетонне</v>
      </c>
      <c r="E136" s="88">
        <v>0.7</v>
      </c>
      <c r="F136" s="19">
        <v>1000</v>
      </c>
      <c r="G136" s="7">
        <f t="shared" si="2"/>
        <v>700</v>
      </c>
      <c r="H136" s="7">
        <f>'2023'!I154</f>
        <v>4</v>
      </c>
      <c r="I136" s="17">
        <f t="shared" si="6"/>
        <v>2800</v>
      </c>
    </row>
    <row r="137" spans="1:9" s="2" customFormat="1" x14ac:dyDescent="0.25">
      <c r="A137" s="3">
        <v>130</v>
      </c>
      <c r="B137" s="7" t="str">
        <f>'2023'!C155</f>
        <v>Бочаниця</v>
      </c>
      <c r="C137" s="7" t="s">
        <v>303</v>
      </c>
      <c r="D137" s="7" t="str">
        <f>'2023'!E155</f>
        <v>грунтове</v>
      </c>
      <c r="E137" s="88">
        <v>0.7</v>
      </c>
      <c r="F137" s="19">
        <v>1000</v>
      </c>
      <c r="G137" s="7">
        <f t="shared" si="2"/>
        <v>700</v>
      </c>
      <c r="H137" s="7">
        <f>'2023'!I155</f>
        <v>4</v>
      </c>
      <c r="I137" s="17">
        <f t="shared" si="6"/>
        <v>2800</v>
      </c>
    </row>
    <row r="138" spans="1:9" s="2" customFormat="1" x14ac:dyDescent="0.25">
      <c r="A138" s="3">
        <v>131</v>
      </c>
      <c r="B138" s="7" t="str">
        <f>'2023'!C159</f>
        <v>Бочаниця</v>
      </c>
      <c r="C138" s="7" t="str">
        <f>'2023'!D159</f>
        <v>вул.Садова</v>
      </c>
      <c r="D138" s="7" t="str">
        <f>'2023'!E159</f>
        <v>асфальтобетонне</v>
      </c>
      <c r="E138" s="88">
        <v>1</v>
      </c>
      <c r="F138" s="19">
        <v>1000</v>
      </c>
      <c r="G138" s="7">
        <f t="shared" si="2"/>
        <v>1000</v>
      </c>
      <c r="H138" s="7">
        <f>'2023'!I159</f>
        <v>4.5</v>
      </c>
      <c r="I138" s="17">
        <f t="shared" si="6"/>
        <v>4500</v>
      </c>
    </row>
    <row r="139" spans="1:9" s="2" customFormat="1" x14ac:dyDescent="0.25">
      <c r="A139" s="3">
        <v>132</v>
      </c>
      <c r="B139" s="7" t="str">
        <f>'2023'!C160</f>
        <v>Бочаниця</v>
      </c>
      <c r="C139" s="7" t="str">
        <f>'2023'!D160</f>
        <v>вул.Шкільна</v>
      </c>
      <c r="D139" s="7" t="str">
        <f>'2023'!E160</f>
        <v>асфальтобетонне</v>
      </c>
      <c r="E139" s="88">
        <v>1.1000000000000001</v>
      </c>
      <c r="F139" s="19">
        <v>1000</v>
      </c>
      <c r="G139" s="7">
        <f t="shared" si="2"/>
        <v>1100</v>
      </c>
      <c r="H139" s="7">
        <f>'2023'!I160</f>
        <v>4.5</v>
      </c>
      <c r="I139" s="17">
        <f t="shared" si="6"/>
        <v>4950</v>
      </c>
    </row>
    <row r="140" spans="1:9" s="2" customFormat="1" ht="31.5" x14ac:dyDescent="0.25">
      <c r="A140" s="3">
        <v>133</v>
      </c>
      <c r="B140" s="7" t="str">
        <f>'2023'!C161</f>
        <v>Бочаниця</v>
      </c>
      <c r="C140" s="7" t="str">
        <f>'2023'!D161</f>
        <v>вул. Соломії Крушельницької</v>
      </c>
      <c r="D140" s="7" t="str">
        <f>'2023'!E161</f>
        <v>білощебеневе</v>
      </c>
      <c r="E140" s="88">
        <v>0.8</v>
      </c>
      <c r="F140" s="19">
        <v>1000</v>
      </c>
      <c r="G140" s="7">
        <f t="shared" si="2"/>
        <v>800</v>
      </c>
      <c r="H140" s="7">
        <f>'2023'!I161</f>
        <v>4</v>
      </c>
      <c r="I140" s="17">
        <f t="shared" si="6"/>
        <v>3200</v>
      </c>
    </row>
    <row r="141" spans="1:9" s="2" customFormat="1" x14ac:dyDescent="0.25">
      <c r="A141" s="3">
        <v>134</v>
      </c>
      <c r="B141" s="7" t="str">
        <f>'2023'!C162</f>
        <v>Бочаниця</v>
      </c>
      <c r="C141" s="7" t="str">
        <f>'2023'!D162</f>
        <v>вул.Набережна</v>
      </c>
      <c r="D141" s="7" t="str">
        <f>'2023'!E162</f>
        <v>грунтове</v>
      </c>
      <c r="E141" s="88">
        <v>0.6</v>
      </c>
      <c r="F141" s="19">
        <v>1000</v>
      </c>
      <c r="G141" s="7">
        <f t="shared" si="2"/>
        <v>600</v>
      </c>
      <c r="H141" s="7">
        <f>'2023'!I162</f>
        <v>4</v>
      </c>
      <c r="I141" s="17">
        <f t="shared" si="6"/>
        <v>2400</v>
      </c>
    </row>
    <row r="142" spans="1:9" s="2" customFormat="1" x14ac:dyDescent="0.25">
      <c r="A142" s="3">
        <v>135</v>
      </c>
      <c r="B142" s="7" t="str">
        <f>'2023'!C163</f>
        <v>Бочаниця</v>
      </c>
      <c r="C142" s="7" t="str">
        <f>'2023'!D163</f>
        <v>вул.Провулок Воля</v>
      </c>
      <c r="D142" s="7" t="str">
        <f>'2023'!E163</f>
        <v>грунтове</v>
      </c>
      <c r="E142" s="88">
        <v>0.5</v>
      </c>
      <c r="F142" s="19">
        <v>1000</v>
      </c>
      <c r="G142" s="7">
        <f t="shared" si="2"/>
        <v>500</v>
      </c>
      <c r="H142" s="7">
        <f>'2023'!I163</f>
        <v>3</v>
      </c>
      <c r="I142" s="17">
        <f t="shared" si="6"/>
        <v>1500</v>
      </c>
    </row>
    <row r="143" spans="1:9" s="2" customFormat="1" x14ac:dyDescent="0.25">
      <c r="A143" s="3">
        <v>136</v>
      </c>
      <c r="B143" s="7" t="str">
        <f>'2023'!C165</f>
        <v>Дуліби</v>
      </c>
      <c r="C143" s="7" t="str">
        <f>'2023'!D165</f>
        <v>вул.Лесі Українки</v>
      </c>
      <c r="D143" s="7" t="str">
        <f>'2023'!E165</f>
        <v>грунтове</v>
      </c>
      <c r="E143" s="91">
        <v>0.7</v>
      </c>
      <c r="F143" s="19">
        <v>1000</v>
      </c>
      <c r="G143" s="7">
        <f t="shared" ref="G143:G207" si="7">E143*F143</f>
        <v>700</v>
      </c>
      <c r="H143" s="7">
        <f>'2023'!I165</f>
        <v>4</v>
      </c>
      <c r="I143" s="17">
        <f t="shared" si="6"/>
        <v>2800</v>
      </c>
    </row>
    <row r="144" spans="1:9" s="2" customFormat="1" x14ac:dyDescent="0.25">
      <c r="A144" s="3">
        <v>137</v>
      </c>
      <c r="B144" s="7" t="str">
        <f>'2023'!C166</f>
        <v>Дуліби</v>
      </c>
      <c r="C144" s="7" t="str">
        <f>'2023'!D166</f>
        <v>вул.Івана Франка</v>
      </c>
      <c r="D144" s="7" t="str">
        <f>'2023'!E166</f>
        <v>грунтове</v>
      </c>
      <c r="E144" s="88">
        <v>0.3</v>
      </c>
      <c r="F144" s="19">
        <v>1000</v>
      </c>
      <c r="G144" s="7">
        <f t="shared" si="7"/>
        <v>300</v>
      </c>
      <c r="H144" s="7">
        <f>'2023'!I166</f>
        <v>3.5</v>
      </c>
      <c r="I144" s="17">
        <f t="shared" si="6"/>
        <v>1050</v>
      </c>
    </row>
    <row r="145" spans="1:9" s="2" customFormat="1" x14ac:dyDescent="0.25">
      <c r="A145" s="3">
        <v>138</v>
      </c>
      <c r="B145" s="7" t="str">
        <f>'2023'!C167</f>
        <v>Дуліби</v>
      </c>
      <c r="C145" s="7" t="str">
        <f>'2023'!D167</f>
        <v>вул.Зелена</v>
      </c>
      <c r="D145" s="7" t="str">
        <f>'2023'!E167</f>
        <v>грунтове</v>
      </c>
      <c r="E145" s="88">
        <v>0.2</v>
      </c>
      <c r="F145" s="19">
        <v>1000</v>
      </c>
      <c r="G145" s="7">
        <f t="shared" si="7"/>
        <v>200</v>
      </c>
      <c r="H145" s="7">
        <f>'2023'!I167</f>
        <v>4</v>
      </c>
      <c r="I145" s="17">
        <f t="shared" si="6"/>
        <v>800</v>
      </c>
    </row>
    <row r="146" spans="1:9" s="2" customFormat="1" x14ac:dyDescent="0.25">
      <c r="A146" s="3">
        <v>139</v>
      </c>
      <c r="B146" s="7" t="str">
        <f>'2023'!C168</f>
        <v>Дуліби</v>
      </c>
      <c r="C146" s="7" t="str">
        <f>'2023'!D168</f>
        <v>вул.Михайла Грушевського</v>
      </c>
      <c r="D146" s="7" t="str">
        <f>'2023'!E168</f>
        <v>бруківка</v>
      </c>
      <c r="E146" s="88">
        <v>1</v>
      </c>
      <c r="F146" s="19">
        <v>1000</v>
      </c>
      <c r="G146" s="7">
        <f t="shared" si="7"/>
        <v>1000</v>
      </c>
      <c r="H146" s="7">
        <f>'2023'!I168</f>
        <v>4</v>
      </c>
      <c r="I146" s="17">
        <f t="shared" si="6"/>
        <v>4000</v>
      </c>
    </row>
    <row r="147" spans="1:9" s="2" customFormat="1" x14ac:dyDescent="0.25">
      <c r="A147" s="3">
        <v>140</v>
      </c>
      <c r="B147" s="7" t="str">
        <f>'2023'!C169</f>
        <v>Дуліби</v>
      </c>
      <c r="C147" s="7" t="str">
        <f>'2023'!D169</f>
        <v>вул.Садова</v>
      </c>
      <c r="D147" s="7" t="str">
        <f>'2023'!E169</f>
        <v>грунтове</v>
      </c>
      <c r="E147" s="88">
        <v>0.8</v>
      </c>
      <c r="F147" s="19">
        <v>1000</v>
      </c>
      <c r="G147" s="7">
        <f t="shared" si="7"/>
        <v>800</v>
      </c>
      <c r="H147" s="7">
        <f>'2023'!I169</f>
        <v>4</v>
      </c>
      <c r="I147" s="17">
        <f t="shared" si="6"/>
        <v>3200</v>
      </c>
    </row>
    <row r="148" spans="1:9" s="2" customFormat="1" x14ac:dyDescent="0.25">
      <c r="A148" s="3">
        <v>141</v>
      </c>
      <c r="B148" s="7" t="str">
        <f>'2023'!C172</f>
        <v>Дуліби</v>
      </c>
      <c r="C148" s="7" t="str">
        <f>'2023'!D172</f>
        <v>вул.Вербова</v>
      </c>
      <c r="D148" s="7" t="str">
        <f>'2023'!E172</f>
        <v>грунтове</v>
      </c>
      <c r="E148" s="88">
        <v>0.3</v>
      </c>
      <c r="F148" s="19">
        <v>1000</v>
      </c>
      <c r="G148" s="7">
        <f t="shared" si="7"/>
        <v>300</v>
      </c>
      <c r="H148" s="7">
        <f>'2023'!I172</f>
        <v>4</v>
      </c>
      <c r="I148" s="17">
        <f t="shared" si="6"/>
        <v>1200</v>
      </c>
    </row>
    <row r="149" spans="1:9" s="2" customFormat="1" x14ac:dyDescent="0.25">
      <c r="A149" s="3">
        <v>142</v>
      </c>
      <c r="B149" s="7" t="str">
        <f>'2023'!C176</f>
        <v>Жаврів</v>
      </c>
      <c r="C149" s="7" t="str">
        <f>'2023'!D176</f>
        <v>вул.Садова</v>
      </c>
      <c r="D149" s="7" t="str">
        <f>'2023'!E176</f>
        <v>білощебеневе</v>
      </c>
      <c r="E149" s="91">
        <v>0.7</v>
      </c>
      <c r="F149" s="19">
        <v>1000</v>
      </c>
      <c r="G149" s="7">
        <f t="shared" si="7"/>
        <v>700</v>
      </c>
      <c r="H149" s="7">
        <f>'2023'!I176</f>
        <v>3.5</v>
      </c>
      <c r="I149" s="17">
        <f t="shared" si="6"/>
        <v>2450</v>
      </c>
    </row>
    <row r="150" spans="1:9" s="2" customFormat="1" x14ac:dyDescent="0.25">
      <c r="A150" s="3">
        <v>143</v>
      </c>
      <c r="B150" s="7" t="str">
        <f>'2023'!C178</f>
        <v>Жаврів</v>
      </c>
      <c r="C150" s="7" t="str">
        <f>'2023'!D178</f>
        <v>вул.Романа Галицького</v>
      </c>
      <c r="D150" s="7" t="str">
        <f>'2023'!E178</f>
        <v>бруківка</v>
      </c>
      <c r="E150" s="88">
        <v>0.38</v>
      </c>
      <c r="F150" s="19">
        <v>1000</v>
      </c>
      <c r="G150" s="7">
        <f t="shared" si="7"/>
        <v>380</v>
      </c>
      <c r="H150" s="7">
        <f>'2023'!I178</f>
        <v>5</v>
      </c>
      <c r="I150" s="17">
        <f t="shared" si="6"/>
        <v>1900</v>
      </c>
    </row>
    <row r="151" spans="1:9" s="2" customFormat="1" ht="31.5" x14ac:dyDescent="0.25">
      <c r="A151" s="3">
        <v>144</v>
      </c>
      <c r="B151" s="7" t="str">
        <f>'2023'!C179</f>
        <v>Жаврів</v>
      </c>
      <c r="C151" s="7" t="str">
        <f>'2023'!D179</f>
        <v>вул.Молодіжна</v>
      </c>
      <c r="D151" s="7" t="str">
        <f>'2023'!E179</f>
        <v>білощебенево -бітумне</v>
      </c>
      <c r="E151" s="88">
        <v>0.5</v>
      </c>
      <c r="F151" s="19">
        <v>1000</v>
      </c>
      <c r="G151" s="7">
        <f t="shared" si="7"/>
        <v>500</v>
      </c>
      <c r="H151" s="7">
        <f>'2023'!I179</f>
        <v>4</v>
      </c>
      <c r="I151" s="17">
        <f t="shared" si="6"/>
        <v>2000</v>
      </c>
    </row>
    <row r="152" spans="1:9" s="2" customFormat="1" ht="31.5" x14ac:dyDescent="0.25">
      <c r="A152" s="3">
        <v>145</v>
      </c>
      <c r="B152" s="7" t="str">
        <f>'2023'!C180</f>
        <v>Жаврів</v>
      </c>
      <c r="C152" s="7" t="str">
        <f>'2023'!D180</f>
        <v>вул.Гайова</v>
      </c>
      <c r="D152" s="7" t="str">
        <f>'2023'!E180</f>
        <v>білощебенево -бітумне</v>
      </c>
      <c r="E152" s="88">
        <v>0.8</v>
      </c>
      <c r="F152" s="19">
        <v>1000</v>
      </c>
      <c r="G152" s="7">
        <f t="shared" si="7"/>
        <v>800</v>
      </c>
      <c r="H152" s="7">
        <f>'2023'!I180</f>
        <v>6</v>
      </c>
      <c r="I152" s="17">
        <f t="shared" si="6"/>
        <v>4800</v>
      </c>
    </row>
    <row r="153" spans="1:9" s="2" customFormat="1" x14ac:dyDescent="0.25">
      <c r="A153" s="3">
        <v>146</v>
      </c>
      <c r="B153" s="7" t="str">
        <f>'2023'!C181</f>
        <v>Жаврів</v>
      </c>
      <c r="C153" s="7" t="str">
        <f>'2023'!D181</f>
        <v>вул. Кільцева</v>
      </c>
      <c r="D153" s="7" t="str">
        <f>'2023'!E181</f>
        <v>бруківка</v>
      </c>
      <c r="E153" s="88">
        <v>0.6</v>
      </c>
      <c r="F153" s="19">
        <v>1000</v>
      </c>
      <c r="G153" s="7">
        <f t="shared" si="7"/>
        <v>600</v>
      </c>
      <c r="H153" s="7">
        <f>'2023'!I181</f>
        <v>4</v>
      </c>
      <c r="I153" s="17">
        <f t="shared" si="6"/>
        <v>2400</v>
      </c>
    </row>
    <row r="154" spans="1:9" s="2" customFormat="1" x14ac:dyDescent="0.25">
      <c r="A154" s="3">
        <v>147</v>
      </c>
      <c r="B154" s="7" t="str">
        <f>'2023'!C182</f>
        <v>Жаврів</v>
      </c>
      <c r="C154" s="7" t="str">
        <f>'2023'!D182</f>
        <v>вул.Тиха</v>
      </c>
      <c r="D154" s="7" t="str">
        <f>'2023'!E182</f>
        <v>грунтове</v>
      </c>
      <c r="E154" s="88">
        <v>0.3</v>
      </c>
      <c r="F154" s="19">
        <v>1000</v>
      </c>
      <c r="G154" s="7">
        <f t="shared" si="7"/>
        <v>300</v>
      </c>
      <c r="H154" s="7">
        <f>'2023'!I182</f>
        <v>3.5</v>
      </c>
      <c r="I154" s="17">
        <f t="shared" si="6"/>
        <v>1050</v>
      </c>
    </row>
    <row r="155" spans="1:9" s="2" customFormat="1" x14ac:dyDescent="0.25">
      <c r="A155" s="3">
        <v>148</v>
      </c>
      <c r="B155" s="7" t="str">
        <f>'2023'!C185</f>
        <v>Жаврів</v>
      </c>
      <c r="C155" s="7" t="str">
        <f>'2023'!D185</f>
        <v>вул. М.Дацюка</v>
      </c>
      <c r="D155" s="7" t="str">
        <f>'2023'!E185</f>
        <v>білощебеневе</v>
      </c>
      <c r="E155" s="88">
        <v>0.42</v>
      </c>
      <c r="F155" s="19">
        <v>1000</v>
      </c>
      <c r="G155" s="7">
        <f t="shared" si="7"/>
        <v>420</v>
      </c>
      <c r="H155" s="7">
        <f>'2023'!I185</f>
        <v>3.5</v>
      </c>
      <c r="I155" s="17">
        <f t="shared" si="6"/>
        <v>1470</v>
      </c>
    </row>
    <row r="156" spans="1:9" s="2" customFormat="1" ht="31.5" x14ac:dyDescent="0.25">
      <c r="A156" s="3">
        <v>149</v>
      </c>
      <c r="B156" s="7" t="str">
        <f>'2023'!C186</f>
        <v>Жаврів</v>
      </c>
      <c r="C156" s="7" t="str">
        <f>'2023'!D186</f>
        <v>вул.Отамана Бульби – Боровця</v>
      </c>
      <c r="D156" s="7" t="str">
        <f>'2023'!E186</f>
        <v>грунтове</v>
      </c>
      <c r="E156" s="88">
        <v>0.4</v>
      </c>
      <c r="F156" s="19">
        <v>1000</v>
      </c>
      <c r="G156" s="7">
        <f t="shared" si="7"/>
        <v>400</v>
      </c>
      <c r="H156" s="7">
        <f>'2023'!I186</f>
        <v>3.5</v>
      </c>
      <c r="I156" s="17">
        <f t="shared" si="6"/>
        <v>1400</v>
      </c>
    </row>
    <row r="157" spans="1:9" s="2" customFormat="1" x14ac:dyDescent="0.25">
      <c r="A157" s="3">
        <v>150</v>
      </c>
      <c r="B157" s="7" t="str">
        <f>'2023'!C188</f>
        <v>Глибочок</v>
      </c>
      <c r="C157" s="7" t="str">
        <f>'2023'!D188</f>
        <v>вул. Л.Українки</v>
      </c>
      <c r="D157" s="7" t="str">
        <f>'2023'!E188</f>
        <v>грунтове</v>
      </c>
      <c r="E157" s="88">
        <v>0.3</v>
      </c>
      <c r="F157" s="19">
        <v>1000</v>
      </c>
      <c r="G157" s="7">
        <f t="shared" si="7"/>
        <v>300</v>
      </c>
      <c r="H157" s="7">
        <f>'2023'!I188</f>
        <v>4</v>
      </c>
      <c r="I157" s="17">
        <f t="shared" si="6"/>
        <v>1200</v>
      </c>
    </row>
    <row r="158" spans="1:9" s="2" customFormat="1" x14ac:dyDescent="0.25">
      <c r="A158" s="3">
        <v>151</v>
      </c>
      <c r="B158" s="7" t="str">
        <f>'2023'!C190</f>
        <v>Глибочок</v>
      </c>
      <c r="C158" s="7" t="str">
        <f>'2023'!D190</f>
        <v>вул. Лісова</v>
      </c>
      <c r="D158" s="7" t="str">
        <f>'2023'!E190</f>
        <v xml:space="preserve">білощебеневе </v>
      </c>
      <c r="E158" s="88">
        <v>1.1000000000000001</v>
      </c>
      <c r="F158" s="19">
        <v>1000</v>
      </c>
      <c r="G158" s="7">
        <f t="shared" si="7"/>
        <v>1100</v>
      </c>
      <c r="H158" s="7">
        <f>'2023'!I190</f>
        <v>4</v>
      </c>
      <c r="I158" s="17">
        <f t="shared" si="6"/>
        <v>4400</v>
      </c>
    </row>
    <row r="159" spans="1:9" s="2" customFormat="1" x14ac:dyDescent="0.25">
      <c r="A159" s="3">
        <v>152</v>
      </c>
      <c r="B159" s="7" t="str">
        <f>'2023'!C192</f>
        <v>Глибочок</v>
      </c>
      <c r="C159" s="7" t="str">
        <f>'2023'!D192</f>
        <v>вул. Щебет</v>
      </c>
      <c r="D159" s="7" t="str">
        <f>'2023'!E192</f>
        <v>грунтове</v>
      </c>
      <c r="E159" s="88">
        <v>0.4</v>
      </c>
      <c r="F159" s="19">
        <v>1000</v>
      </c>
      <c r="G159" s="7">
        <f t="shared" si="7"/>
        <v>400</v>
      </c>
      <c r="H159" s="7">
        <f>'2023'!I192</f>
        <v>4</v>
      </c>
      <c r="I159" s="17">
        <f t="shared" si="6"/>
        <v>1600</v>
      </c>
    </row>
    <row r="160" spans="1:9" s="2" customFormat="1" x14ac:dyDescent="0.25">
      <c r="A160" s="3">
        <v>153</v>
      </c>
      <c r="B160" s="7" t="str">
        <f>'2023'!C193</f>
        <v>Глибочок</v>
      </c>
      <c r="C160" s="7" t="str">
        <f>'2023'!D193</f>
        <v>вул. Борщівська</v>
      </c>
      <c r="D160" s="7" t="str">
        <f>'2023'!E193</f>
        <v>бруківка</v>
      </c>
      <c r="E160" s="88">
        <v>0.9</v>
      </c>
      <c r="F160" s="19">
        <v>1000</v>
      </c>
      <c r="G160" s="7">
        <f t="shared" si="7"/>
        <v>900</v>
      </c>
      <c r="H160" s="7">
        <f>'2023'!I193</f>
        <v>5</v>
      </c>
      <c r="I160" s="17">
        <f t="shared" si="6"/>
        <v>4500</v>
      </c>
    </row>
    <row r="161" spans="1:9" s="2" customFormat="1" x14ac:dyDescent="0.25">
      <c r="A161" s="3">
        <v>154</v>
      </c>
      <c r="B161" s="7" t="str">
        <f>'2023'!C195</f>
        <v>Глибочок</v>
      </c>
      <c r="C161" s="7" t="str">
        <f>'2023'!D195</f>
        <v>вул. Околиця</v>
      </c>
      <c r="D161" s="7" t="str">
        <f>'2023'!E195</f>
        <v>грунтове</v>
      </c>
      <c r="E161" s="88">
        <v>0.6</v>
      </c>
      <c r="F161" s="19">
        <v>1000</v>
      </c>
      <c r="G161" s="7">
        <f t="shared" si="7"/>
        <v>600</v>
      </c>
      <c r="H161" s="7">
        <f>'2023'!I195</f>
        <v>4</v>
      </c>
      <c r="I161" s="17">
        <f t="shared" si="6"/>
        <v>2400</v>
      </c>
    </row>
    <row r="162" spans="1:9" s="2" customFormat="1" x14ac:dyDescent="0.25">
      <c r="A162" s="3">
        <v>155</v>
      </c>
      <c r="B162" s="7" t="str">
        <f>'2023'!C196</f>
        <v>Курозвани</v>
      </c>
      <c r="C162" s="7" t="str">
        <f>'2023'!D196</f>
        <v>вул. Олени Теліги</v>
      </c>
      <c r="D162" s="7" t="str">
        <f>'2023'!E196</f>
        <v>асфальтобетонне</v>
      </c>
      <c r="E162" s="88">
        <v>1.1000000000000001</v>
      </c>
      <c r="F162" s="19">
        <v>1000</v>
      </c>
      <c r="G162" s="7">
        <f t="shared" si="7"/>
        <v>1100</v>
      </c>
      <c r="H162" s="7">
        <f>'2023'!I196</f>
        <v>8.5</v>
      </c>
      <c r="I162" s="17">
        <f t="shared" si="6"/>
        <v>9350</v>
      </c>
    </row>
    <row r="163" spans="1:9" s="2" customFormat="1" x14ac:dyDescent="0.25">
      <c r="A163" s="3">
        <v>156</v>
      </c>
      <c r="B163" s="7" t="str">
        <f>'2023'!C198</f>
        <v>Курозвани</v>
      </c>
      <c r="C163" s="7" t="str">
        <f>'2023'!D198</f>
        <v>вул. Л.Українки</v>
      </c>
      <c r="D163" s="7" t="str">
        <f>'2023'!E198</f>
        <v>асфальтобетонне</v>
      </c>
      <c r="E163" s="88">
        <v>1</v>
      </c>
      <c r="F163" s="19">
        <v>1000</v>
      </c>
      <c r="G163" s="7">
        <f t="shared" si="7"/>
        <v>1000</v>
      </c>
      <c r="H163" s="7">
        <f>'2023'!I198</f>
        <v>6</v>
      </c>
      <c r="I163" s="17">
        <f t="shared" si="6"/>
        <v>6000</v>
      </c>
    </row>
    <row r="164" spans="1:9" x14ac:dyDescent="0.25">
      <c r="A164" s="3">
        <v>157</v>
      </c>
      <c r="B164" s="7" t="str">
        <f>'2023'!C199</f>
        <v>Курозвани</v>
      </c>
      <c r="C164" s="7" t="str">
        <f>'2023'!D199</f>
        <v>вул. Садова</v>
      </c>
      <c r="D164" s="7" t="str">
        <f>'2023'!E199</f>
        <v>асфальтобетонне</v>
      </c>
      <c r="E164" s="88">
        <v>0.8</v>
      </c>
      <c r="F164" s="19">
        <v>1000</v>
      </c>
      <c r="G164" s="7">
        <f t="shared" si="7"/>
        <v>800</v>
      </c>
      <c r="H164" s="7">
        <f>'2023'!I199</f>
        <v>7</v>
      </c>
      <c r="I164" s="17">
        <f t="shared" si="6"/>
        <v>5600</v>
      </c>
    </row>
    <row r="165" spans="1:9" x14ac:dyDescent="0.25">
      <c r="A165" s="3">
        <v>158</v>
      </c>
      <c r="B165" s="7" t="str">
        <f>'2023'!C200</f>
        <v>Курозвани</v>
      </c>
      <c r="C165" s="7" t="str">
        <f>'2023'!D200</f>
        <v>вул. Незалежності</v>
      </c>
      <c r="D165" s="7" t="str">
        <f>'2023'!E200</f>
        <v>білощебеневе</v>
      </c>
      <c r="E165" s="88">
        <v>0.8</v>
      </c>
      <c r="F165" s="19">
        <v>1000</v>
      </c>
      <c r="G165" s="7">
        <f t="shared" si="7"/>
        <v>800</v>
      </c>
      <c r="H165" s="7">
        <f>'2023'!I200</f>
        <v>6</v>
      </c>
      <c r="I165" s="17">
        <f t="shared" si="6"/>
        <v>4800</v>
      </c>
    </row>
    <row r="166" spans="1:9" s="2" customFormat="1" x14ac:dyDescent="0.25">
      <c r="A166" s="3">
        <v>159</v>
      </c>
      <c r="B166" s="7" t="str">
        <f>'2023'!C201</f>
        <v>Курозвани</v>
      </c>
      <c r="C166" s="7" t="str">
        <f>'2023'!D201</f>
        <v>вул. Вишнева</v>
      </c>
      <c r="D166" s="7" t="str">
        <f>'2023'!E201</f>
        <v>асфальтобетонне</v>
      </c>
      <c r="E166" s="91">
        <v>0.7</v>
      </c>
      <c r="F166" s="19">
        <v>1000</v>
      </c>
      <c r="G166" s="7">
        <f t="shared" si="7"/>
        <v>700</v>
      </c>
      <c r="H166" s="7">
        <f>'2023'!I201</f>
        <v>5</v>
      </c>
      <c r="I166" s="17">
        <f t="shared" si="6"/>
        <v>3500</v>
      </c>
    </row>
    <row r="167" spans="1:9" s="2" customFormat="1" x14ac:dyDescent="0.25">
      <c r="A167" s="3">
        <v>160</v>
      </c>
      <c r="B167" s="7" t="str">
        <f>'2023'!C202</f>
        <v>Курозвани</v>
      </c>
      <c r="C167" s="7" t="str">
        <f>'2023'!D202</f>
        <v>вул. Шевченка</v>
      </c>
      <c r="D167" s="7" t="str">
        <f>'2023'!E202</f>
        <v>бруківка</v>
      </c>
      <c r="E167" s="88">
        <v>0.4</v>
      </c>
      <c r="F167" s="19">
        <v>1000</v>
      </c>
      <c r="G167" s="7">
        <f t="shared" si="7"/>
        <v>400</v>
      </c>
      <c r="H167" s="7">
        <f>'2023'!I202</f>
        <v>3</v>
      </c>
      <c r="I167" s="17">
        <f t="shared" si="6"/>
        <v>1200</v>
      </c>
    </row>
    <row r="168" spans="1:9" s="2" customFormat="1" x14ac:dyDescent="0.25">
      <c r="A168" s="3">
        <v>161</v>
      </c>
      <c r="B168" s="7" t="str">
        <f>'2023'!C203</f>
        <v>Курозвани</v>
      </c>
      <c r="C168" s="7" t="str">
        <f>'2023'!D203</f>
        <v>вул. Соборна</v>
      </c>
      <c r="D168" s="7" t="str">
        <f>'2023'!E203</f>
        <v>асфальтобетонне</v>
      </c>
      <c r="E168" s="91">
        <v>1.2</v>
      </c>
      <c r="F168" s="19">
        <v>1000</v>
      </c>
      <c r="G168" s="7">
        <f t="shared" si="7"/>
        <v>1200</v>
      </c>
      <c r="H168" s="7">
        <f>'2023'!I203</f>
        <v>11</v>
      </c>
      <c r="I168" s="17">
        <f t="shared" si="6"/>
        <v>13200</v>
      </c>
    </row>
    <row r="169" spans="1:9" s="2" customFormat="1" x14ac:dyDescent="0.25">
      <c r="A169" s="3">
        <v>162</v>
      </c>
      <c r="B169" s="7" t="str">
        <f>'2023'!C204</f>
        <v>Курозвани</v>
      </c>
      <c r="C169" s="7" t="str">
        <f>'2023'!D204</f>
        <v>вул. Тарасюка</v>
      </c>
      <c r="D169" s="7" t="str">
        <f>'2023'!E204</f>
        <v>білощебеневе</v>
      </c>
      <c r="E169" s="88">
        <v>0.6</v>
      </c>
      <c r="F169" s="19">
        <v>1000</v>
      </c>
      <c r="G169" s="7">
        <f t="shared" si="7"/>
        <v>600</v>
      </c>
      <c r="H169" s="7">
        <f>'2023'!I204</f>
        <v>4</v>
      </c>
      <c r="I169" s="17">
        <f t="shared" si="6"/>
        <v>2400</v>
      </c>
    </row>
    <row r="170" spans="1:9" s="2" customFormat="1" x14ac:dyDescent="0.25">
      <c r="A170" s="3">
        <v>163</v>
      </c>
      <c r="B170" s="7" t="str">
        <f>'2023'!C205</f>
        <v>Курозвани</v>
      </c>
      <c r="C170" s="7" t="str">
        <f>'2023'!D205</f>
        <v>вул. Видумська</v>
      </c>
      <c r="D170" s="7" t="str">
        <f>'2023'!E205</f>
        <v>шлаково-гравійне</v>
      </c>
      <c r="E170" s="88">
        <v>0.8</v>
      </c>
      <c r="F170" s="19">
        <v>1000</v>
      </c>
      <c r="G170" s="7">
        <f t="shared" si="7"/>
        <v>800</v>
      </c>
      <c r="H170" s="7">
        <f>'2023'!I205</f>
        <v>6</v>
      </c>
      <c r="I170" s="17">
        <f t="shared" si="6"/>
        <v>4800</v>
      </c>
    </row>
    <row r="171" spans="1:9" s="2" customFormat="1" x14ac:dyDescent="0.25">
      <c r="A171" s="3">
        <v>164</v>
      </c>
      <c r="B171" s="7" t="str">
        <f>'2023'!C206</f>
        <v>Курозвани</v>
      </c>
      <c r="C171" s="7" t="str">
        <f>'2023'!D206</f>
        <v>вул. Нова</v>
      </c>
      <c r="D171" s="7" t="str">
        <f>'2023'!E206</f>
        <v>бруківка</v>
      </c>
      <c r="E171" s="88">
        <v>0.4</v>
      </c>
      <c r="F171" s="19">
        <v>1000</v>
      </c>
      <c r="G171" s="7">
        <f t="shared" si="7"/>
        <v>400</v>
      </c>
      <c r="H171" s="7">
        <f>'2023'!I206</f>
        <v>3.5</v>
      </c>
      <c r="I171" s="17">
        <f t="shared" si="6"/>
        <v>1400</v>
      </c>
    </row>
    <row r="172" spans="1:9" s="2" customFormat="1" x14ac:dyDescent="0.25">
      <c r="A172" s="3">
        <v>165</v>
      </c>
      <c r="B172" s="7" t="str">
        <f>'2023'!C207</f>
        <v>Курозвани</v>
      </c>
      <c r="C172" s="7" t="str">
        <f>'2023'!D207</f>
        <v>вул. Лугова</v>
      </c>
      <c r="D172" s="7" t="str">
        <f>'2023'!E207</f>
        <v>білощебеневе</v>
      </c>
      <c r="E172" s="88">
        <v>0.4</v>
      </c>
      <c r="F172" s="19">
        <v>1000</v>
      </c>
      <c r="G172" s="7">
        <f t="shared" si="7"/>
        <v>400</v>
      </c>
      <c r="H172" s="7">
        <f>'2023'!I207</f>
        <v>5</v>
      </c>
      <c r="I172" s="17">
        <f t="shared" si="6"/>
        <v>2000</v>
      </c>
    </row>
    <row r="173" spans="1:9" s="2" customFormat="1" x14ac:dyDescent="0.25">
      <c r="A173" s="3">
        <v>166</v>
      </c>
      <c r="B173" s="7" t="str">
        <f>'2023'!C208</f>
        <v>Курозвани</v>
      </c>
      <c r="C173" s="7" t="str">
        <f>'2023'!D208</f>
        <v>вул. Набережна</v>
      </c>
      <c r="D173" s="7" t="str">
        <f>'2023'!E208</f>
        <v>бруківка</v>
      </c>
      <c r="E173" s="91">
        <v>0.4</v>
      </c>
      <c r="F173" s="19">
        <v>1000</v>
      </c>
      <c r="G173" s="7">
        <f t="shared" si="7"/>
        <v>400</v>
      </c>
      <c r="H173" s="7">
        <f>'2023'!I208</f>
        <v>4</v>
      </c>
      <c r="I173" s="17">
        <f t="shared" si="6"/>
        <v>1600</v>
      </c>
    </row>
    <row r="174" spans="1:9" s="2" customFormat="1" x14ac:dyDescent="0.25">
      <c r="A174" s="3">
        <v>167</v>
      </c>
      <c r="B174" s="7" t="str">
        <f>'2023'!C209</f>
        <v>Курозвани</v>
      </c>
      <c r="C174" s="7" t="str">
        <f>'2023'!D209</f>
        <v>вул. Східна</v>
      </c>
      <c r="D174" s="7" t="str">
        <f>'2023'!E209</f>
        <v>бруківка</v>
      </c>
      <c r="E174" s="88">
        <v>0.2</v>
      </c>
      <c r="F174" s="19">
        <v>1000</v>
      </c>
      <c r="G174" s="7">
        <f t="shared" si="7"/>
        <v>200</v>
      </c>
      <c r="H174" s="7">
        <f>'2023'!I209</f>
        <v>4</v>
      </c>
      <c r="I174" s="17">
        <f t="shared" si="6"/>
        <v>800</v>
      </c>
    </row>
    <row r="175" spans="1:9" s="2" customFormat="1" x14ac:dyDescent="0.25">
      <c r="A175" s="3">
        <v>168</v>
      </c>
      <c r="B175" s="7" t="str">
        <f>'2023'!C210</f>
        <v>Курозвани</v>
      </c>
      <c r="C175" s="7" t="str">
        <f>'2023'!D210</f>
        <v>вул. Острівська</v>
      </c>
      <c r="D175" s="7" t="str">
        <f>'2023'!E210</f>
        <v>бруківка</v>
      </c>
      <c r="E175" s="91">
        <v>1</v>
      </c>
      <c r="F175" s="19">
        <v>1000</v>
      </c>
      <c r="G175" s="7">
        <f t="shared" si="7"/>
        <v>1000</v>
      </c>
      <c r="H175" s="7">
        <f>'2023'!I210</f>
        <v>5</v>
      </c>
      <c r="I175" s="17">
        <f t="shared" si="6"/>
        <v>5000</v>
      </c>
    </row>
    <row r="176" spans="1:9" s="2" customFormat="1" x14ac:dyDescent="0.25">
      <c r="A176" s="3">
        <v>169</v>
      </c>
      <c r="B176" s="7" t="str">
        <f>'2023'!C211</f>
        <v>Курозвани</v>
      </c>
      <c r="C176" s="7" t="str">
        <f>'2023'!D211</f>
        <v>вул. Степана Бандери</v>
      </c>
      <c r="D176" s="7" t="str">
        <f>'2023'!E211</f>
        <v>білощебеневе</v>
      </c>
      <c r="E176" s="88">
        <v>1.7</v>
      </c>
      <c r="F176" s="19">
        <v>1000</v>
      </c>
      <c r="G176" s="7">
        <f t="shared" si="7"/>
        <v>1700</v>
      </c>
      <c r="H176" s="7">
        <f>'2023'!I211</f>
        <v>6</v>
      </c>
      <c r="I176" s="17">
        <f t="shared" si="6"/>
        <v>10200</v>
      </c>
    </row>
    <row r="177" spans="1:9" s="2" customFormat="1" x14ac:dyDescent="0.25">
      <c r="A177" s="3">
        <v>170</v>
      </c>
      <c r="B177" s="7" t="str">
        <f>'2023'!C212</f>
        <v>Курозвани</v>
      </c>
      <c r="C177" s="7" t="str">
        <f>'2023'!D212</f>
        <v>вул. Молодіжна</v>
      </c>
      <c r="D177" s="7" t="str">
        <f>'2023'!E212</f>
        <v>бруківка</v>
      </c>
      <c r="E177" s="88">
        <v>0.4</v>
      </c>
      <c r="F177" s="19">
        <v>1000</v>
      </c>
      <c r="G177" s="7">
        <f t="shared" si="7"/>
        <v>400</v>
      </c>
      <c r="H177" s="7">
        <f>'2023'!I212</f>
        <v>5</v>
      </c>
      <c r="I177" s="17">
        <f t="shared" si="6"/>
        <v>2000</v>
      </c>
    </row>
    <row r="178" spans="1:9" s="2" customFormat="1" x14ac:dyDescent="0.25">
      <c r="A178" s="3">
        <v>171</v>
      </c>
      <c r="B178" s="7" t="str">
        <f>'2023'!C213</f>
        <v>Курозвани</v>
      </c>
      <c r="C178" s="7" t="str">
        <f>'2023'!D213</f>
        <v>вул. Оболоння</v>
      </c>
      <c r="D178" s="7" t="str">
        <f>'2023'!E213</f>
        <v>бруківка</v>
      </c>
      <c r="E178" s="91">
        <v>1</v>
      </c>
      <c r="F178" s="19">
        <v>1000</v>
      </c>
      <c r="G178" s="7">
        <f t="shared" si="7"/>
        <v>1000</v>
      </c>
      <c r="H178" s="7">
        <f>'2023'!I213</f>
        <v>5</v>
      </c>
      <c r="I178" s="17">
        <f t="shared" si="6"/>
        <v>5000</v>
      </c>
    </row>
    <row r="179" spans="1:9" s="2" customFormat="1" x14ac:dyDescent="0.25">
      <c r="A179" s="3">
        <v>172</v>
      </c>
      <c r="B179" s="7" t="str">
        <f>'2023'!C214</f>
        <v>Малятин</v>
      </c>
      <c r="C179" s="7" t="str">
        <f>'2023'!D214</f>
        <v xml:space="preserve">дорога до ферми </v>
      </c>
      <c r="D179" s="7" t="str">
        <f>'2023'!E214</f>
        <v>бруківка</v>
      </c>
      <c r="E179" s="88">
        <v>0.96</v>
      </c>
      <c r="F179" s="19">
        <v>1000</v>
      </c>
      <c r="G179" s="7">
        <f t="shared" si="7"/>
        <v>960</v>
      </c>
      <c r="H179" s="7">
        <f>'2023'!I214</f>
        <v>5.5</v>
      </c>
      <c r="I179" s="17">
        <f t="shared" si="6"/>
        <v>5280</v>
      </c>
    </row>
    <row r="180" spans="1:9" s="2" customFormat="1" x14ac:dyDescent="0.25">
      <c r="A180" s="3">
        <v>173</v>
      </c>
      <c r="B180" s="7" t="str">
        <f>'2023'!C215</f>
        <v>Малятин</v>
      </c>
      <c r="C180" s="7" t="s">
        <v>65</v>
      </c>
      <c r="D180" s="7" t="s">
        <v>10</v>
      </c>
      <c r="E180" s="88">
        <v>0.5</v>
      </c>
      <c r="F180" s="19">
        <v>1000</v>
      </c>
      <c r="G180" s="7">
        <f t="shared" si="7"/>
        <v>500</v>
      </c>
      <c r="H180" s="7">
        <v>3.4</v>
      </c>
      <c r="I180" s="17">
        <f t="shared" si="6"/>
        <v>1700</v>
      </c>
    </row>
    <row r="181" spans="1:9" s="2" customFormat="1" x14ac:dyDescent="0.25">
      <c r="A181" s="3">
        <v>174</v>
      </c>
      <c r="B181" s="7" t="str">
        <f>'2023'!C215</f>
        <v>Малятин</v>
      </c>
      <c r="C181" s="7" t="str">
        <f>'2023'!D215</f>
        <v>вул. Лісова</v>
      </c>
      <c r="D181" s="7" t="str">
        <f>'2023'!E215</f>
        <v>білощебеневе</v>
      </c>
      <c r="E181" s="88">
        <v>1.38</v>
      </c>
      <c r="F181" s="19">
        <v>1000</v>
      </c>
      <c r="G181" s="7">
        <f t="shared" si="7"/>
        <v>1380</v>
      </c>
      <c r="H181" s="7">
        <f>'2023'!I215</f>
        <v>3.4</v>
      </c>
      <c r="I181" s="17">
        <f t="shared" si="6"/>
        <v>4692</v>
      </c>
    </row>
    <row r="182" spans="1:9" s="2" customFormat="1" x14ac:dyDescent="0.25">
      <c r="A182" s="3">
        <v>175</v>
      </c>
      <c r="B182" s="7" t="str">
        <f>'2023'!C218</f>
        <v>Пустомити</v>
      </c>
      <c r="C182" s="7" t="str">
        <f>'2023'!D218</f>
        <v>вул. Лісова</v>
      </c>
      <c r="D182" s="7" t="str">
        <f>'2023'!E218</f>
        <v>білощебеневе</v>
      </c>
      <c r="E182" s="88">
        <v>1.46</v>
      </c>
      <c r="F182" s="19">
        <v>1000</v>
      </c>
      <c r="G182" s="7">
        <f t="shared" si="7"/>
        <v>1460</v>
      </c>
      <c r="H182" s="7">
        <f>'2023'!I218</f>
        <v>4</v>
      </c>
      <c r="I182" s="17">
        <f t="shared" si="6"/>
        <v>5840</v>
      </c>
    </row>
    <row r="183" spans="1:9" s="2" customFormat="1" x14ac:dyDescent="0.25">
      <c r="A183" s="3">
        <v>176</v>
      </c>
      <c r="B183" s="7" t="str">
        <f>'2023'!C220</f>
        <v>Пустомити</v>
      </c>
      <c r="C183" s="7" t="str">
        <f>'2023'!D220</f>
        <v>вул. Рівненська</v>
      </c>
      <c r="D183" s="7" t="str">
        <f>'2023'!E220</f>
        <v>білощебеневе</v>
      </c>
      <c r="E183" s="88">
        <v>0.56999999999999995</v>
      </c>
      <c r="F183" s="19">
        <v>1000</v>
      </c>
      <c r="G183" s="7">
        <f t="shared" si="7"/>
        <v>570</v>
      </c>
      <c r="H183" s="7">
        <f>'2023'!I220</f>
        <v>4</v>
      </c>
      <c r="I183" s="17">
        <f t="shared" si="6"/>
        <v>2280</v>
      </c>
    </row>
    <row r="184" spans="1:9" s="2" customFormat="1" x14ac:dyDescent="0.25">
      <c r="A184" s="3">
        <v>177</v>
      </c>
      <c r="B184" s="7" t="str">
        <f>'2023'!C221</f>
        <v>Пустомити</v>
      </c>
      <c r="C184" s="7" t="str">
        <f>'2023'!D221</f>
        <v>дорога до кладовища</v>
      </c>
      <c r="D184" s="7" t="str">
        <f>'2023'!E221</f>
        <v>грунтове</v>
      </c>
      <c r="E184" s="88">
        <v>0.22</v>
      </c>
      <c r="F184" s="19">
        <v>1000</v>
      </c>
      <c r="G184" s="7">
        <f t="shared" si="7"/>
        <v>220</v>
      </c>
      <c r="H184" s="7">
        <f>'2023'!I221</f>
        <v>3</v>
      </c>
      <c r="I184" s="17">
        <f t="shared" si="6"/>
        <v>660</v>
      </c>
    </row>
    <row r="185" spans="1:9" s="2" customFormat="1" x14ac:dyDescent="0.25">
      <c r="A185" s="3">
        <v>178</v>
      </c>
      <c r="B185" s="7" t="str">
        <f>'2023'!C224</f>
        <v>Мощони</v>
      </c>
      <c r="C185" s="7" t="str">
        <f>'2023'!D224</f>
        <v>вул.Рівненська</v>
      </c>
      <c r="D185" s="7" t="str">
        <f>'2023'!E224</f>
        <v>білощебеневе</v>
      </c>
      <c r="E185" s="88">
        <v>2.58</v>
      </c>
      <c r="F185" s="19">
        <v>1000</v>
      </c>
      <c r="G185" s="7">
        <f t="shared" si="7"/>
        <v>2580</v>
      </c>
      <c r="H185" s="7">
        <f>'2023'!I224</f>
        <v>4</v>
      </c>
      <c r="I185" s="17">
        <f t="shared" si="6"/>
        <v>10320</v>
      </c>
    </row>
    <row r="186" spans="1:9" x14ac:dyDescent="0.25">
      <c r="A186" s="3">
        <v>179</v>
      </c>
      <c r="B186" s="7" t="str">
        <f>'2023'!C225</f>
        <v>Мощони</v>
      </c>
      <c r="C186" s="7" t="str">
        <f>'2023'!D225</f>
        <v>вул.Садова</v>
      </c>
      <c r="D186" s="7" t="str">
        <f>'2023'!E225</f>
        <v>грунтове</v>
      </c>
      <c r="E186" s="88">
        <v>1.23</v>
      </c>
      <c r="F186" s="19">
        <v>1000</v>
      </c>
      <c r="G186" s="7">
        <f t="shared" si="7"/>
        <v>1230</v>
      </c>
      <c r="H186" s="7">
        <f>'2023'!I225</f>
        <v>3</v>
      </c>
      <c r="I186" s="17">
        <f t="shared" si="6"/>
        <v>3690</v>
      </c>
    </row>
    <row r="187" spans="1:9" x14ac:dyDescent="0.25">
      <c r="A187" s="3">
        <v>180</v>
      </c>
      <c r="B187" s="7" t="str">
        <f>'2023'!C226</f>
        <v>Мичів</v>
      </c>
      <c r="C187" s="7" t="str">
        <f>'2023'!D226</f>
        <v>вул. Василя Стуса</v>
      </c>
      <c r="D187" s="7" t="str">
        <f>'2023'!E226</f>
        <v>бруківка</v>
      </c>
      <c r="E187" s="88">
        <v>0.84</v>
      </c>
      <c r="F187" s="19">
        <v>1000</v>
      </c>
      <c r="G187" s="7">
        <f t="shared" si="7"/>
        <v>840</v>
      </c>
      <c r="H187" s="7">
        <f>'2023'!I226</f>
        <v>5.5</v>
      </c>
      <c r="I187" s="17">
        <f t="shared" si="6"/>
        <v>4620</v>
      </c>
    </row>
    <row r="188" spans="1:9" s="2" customFormat="1" x14ac:dyDescent="0.25">
      <c r="A188" s="3">
        <v>181</v>
      </c>
      <c r="B188" s="7" t="str">
        <f>'2023'!C227</f>
        <v>Мичів</v>
      </c>
      <c r="C188" s="7" t="str">
        <f>'2023'!D227</f>
        <v>вул.Садова</v>
      </c>
      <c r="D188" s="7" t="str">
        <f>'2023'!E227</f>
        <v>білощебеневе</v>
      </c>
      <c r="E188" s="88">
        <v>0.35</v>
      </c>
      <c r="F188" s="19">
        <v>1000</v>
      </c>
      <c r="G188" s="7">
        <f t="shared" si="7"/>
        <v>350</v>
      </c>
      <c r="H188" s="7">
        <f>'2023'!I227</f>
        <v>3</v>
      </c>
      <c r="I188" s="17">
        <f t="shared" si="6"/>
        <v>1050</v>
      </c>
    </row>
    <row r="189" spans="1:9" s="2" customFormat="1" x14ac:dyDescent="0.25">
      <c r="A189" s="3">
        <v>182</v>
      </c>
      <c r="B189" s="7" t="str">
        <f>'2023'!C228</f>
        <v>Мичів</v>
      </c>
      <c r="C189" s="7" t="str">
        <f>'2023'!D228</f>
        <v>вул.Вишнева</v>
      </c>
      <c r="D189" s="7" t="str">
        <f>'2023'!E228</f>
        <v>грунтове</v>
      </c>
      <c r="E189" s="88">
        <v>0.74</v>
      </c>
      <c r="F189" s="19">
        <v>1000</v>
      </c>
      <c r="G189" s="7">
        <f t="shared" si="7"/>
        <v>740</v>
      </c>
      <c r="H189" s="7">
        <f>'2023'!I228</f>
        <v>3</v>
      </c>
      <c r="I189" s="17">
        <f t="shared" si="6"/>
        <v>2220</v>
      </c>
    </row>
    <row r="190" spans="1:9" s="2" customFormat="1" x14ac:dyDescent="0.25">
      <c r="A190" s="3">
        <v>183</v>
      </c>
      <c r="B190" s="7" t="str">
        <f>'2023'!C229</f>
        <v>Матіївка</v>
      </c>
      <c r="C190" s="7" t="str">
        <f>'2023'!D229</f>
        <v>вул.Лісова</v>
      </c>
      <c r="D190" s="7" t="str">
        <f>'2023'!E229</f>
        <v>грунтове</v>
      </c>
      <c r="E190" s="88">
        <v>0.61</v>
      </c>
      <c r="F190" s="19">
        <v>1000</v>
      </c>
      <c r="G190" s="7">
        <f t="shared" si="7"/>
        <v>610</v>
      </c>
      <c r="H190" s="7">
        <f>'2023'!I229</f>
        <v>3</v>
      </c>
      <c r="I190" s="17">
        <f t="shared" si="6"/>
        <v>1830</v>
      </c>
    </row>
    <row r="191" spans="1:9" s="2" customFormat="1" x14ac:dyDescent="0.25">
      <c r="A191" s="3">
        <v>184</v>
      </c>
      <c r="B191" s="7" t="str">
        <f>'2023'!C230</f>
        <v>Матіївка</v>
      </c>
      <c r="C191" s="7" t="str">
        <f>'2023'!D230</f>
        <v>вул.Шкільна</v>
      </c>
      <c r="D191" s="7" t="str">
        <f>'2023'!E230</f>
        <v>грунтове</v>
      </c>
      <c r="E191" s="88">
        <v>0.5</v>
      </c>
      <c r="F191" s="19">
        <v>1000</v>
      </c>
      <c r="G191" s="7">
        <f t="shared" si="7"/>
        <v>500</v>
      </c>
      <c r="H191" s="7">
        <f>'2023'!I230</f>
        <v>3.5</v>
      </c>
      <c r="I191" s="17">
        <f t="shared" si="6"/>
        <v>1750</v>
      </c>
    </row>
    <row r="192" spans="1:9" s="2" customFormat="1" x14ac:dyDescent="0.25">
      <c r="A192" s="3">
        <v>185</v>
      </c>
      <c r="B192" s="7" t="str">
        <f>'2023'!C231</f>
        <v>Матіївка</v>
      </c>
      <c r="C192" s="7" t="str">
        <f>'2023'!D231</f>
        <v>вул. Поліської січі</v>
      </c>
      <c r="D192" s="7" t="str">
        <f>'2023'!E231</f>
        <v>білощебеневе</v>
      </c>
      <c r="E192" s="88">
        <v>0.8</v>
      </c>
      <c r="F192" s="19">
        <v>1000</v>
      </c>
      <c r="G192" s="7">
        <f t="shared" si="7"/>
        <v>800</v>
      </c>
      <c r="H192" s="7">
        <f>'2023'!I231</f>
        <v>4.5</v>
      </c>
      <c r="I192" s="17">
        <f t="shared" si="6"/>
        <v>3600</v>
      </c>
    </row>
    <row r="193" spans="1:9" x14ac:dyDescent="0.25">
      <c r="A193" s="3">
        <v>186</v>
      </c>
      <c r="B193" s="7" t="str">
        <f>'2023'!C232</f>
        <v>Липки</v>
      </c>
      <c r="C193" s="7" t="str">
        <f>'2023'!D232</f>
        <v>вул. Перемоги</v>
      </c>
      <c r="D193" s="7" t="str">
        <f>'2023'!E232</f>
        <v>білощебеневе</v>
      </c>
      <c r="E193" s="88">
        <v>0.3</v>
      </c>
      <c r="F193" s="19">
        <v>1000</v>
      </c>
      <c r="G193" s="7">
        <f t="shared" si="7"/>
        <v>300</v>
      </c>
      <c r="H193" s="7">
        <f>'2023'!I232</f>
        <v>3</v>
      </c>
      <c r="I193" s="17">
        <f t="shared" si="6"/>
        <v>900</v>
      </c>
    </row>
    <row r="194" spans="1:9" x14ac:dyDescent="0.25">
      <c r="A194" s="3">
        <v>187</v>
      </c>
      <c r="B194" s="7" t="str">
        <f>'2023'!C233</f>
        <v>Липки</v>
      </c>
      <c r="C194" s="7" t="str">
        <f>'2023'!D233</f>
        <v>вул. Незалежності</v>
      </c>
      <c r="D194" s="7" t="str">
        <f>'2023'!E233</f>
        <v>білощебеневе</v>
      </c>
      <c r="E194" s="88">
        <v>1.5</v>
      </c>
      <c r="F194" s="19">
        <v>1000</v>
      </c>
      <c r="G194" s="7">
        <f t="shared" si="7"/>
        <v>1500</v>
      </c>
      <c r="H194" s="7">
        <f>'2023'!I233</f>
        <v>3</v>
      </c>
      <c r="I194" s="17">
        <f t="shared" si="6"/>
        <v>4500</v>
      </c>
    </row>
    <row r="195" spans="1:9" ht="32.450000000000003" customHeight="1" x14ac:dyDescent="0.25">
      <c r="A195" s="3">
        <v>188</v>
      </c>
      <c r="B195" s="7" t="str">
        <f>'2023'!C235</f>
        <v>Липки</v>
      </c>
      <c r="C195" s="7" t="str">
        <f>'2023'!D235</f>
        <v>вул. І.Шишка</v>
      </c>
      <c r="D195" s="7" t="str">
        <f>'2023'!E235</f>
        <v>бруківка</v>
      </c>
      <c r="E195" s="88">
        <v>0.9</v>
      </c>
      <c r="F195" s="19">
        <v>1000</v>
      </c>
      <c r="G195" s="7">
        <f t="shared" si="7"/>
        <v>900</v>
      </c>
      <c r="H195" s="7">
        <f>'2023'!I235</f>
        <v>5</v>
      </c>
      <c r="I195" s="17">
        <f t="shared" si="6"/>
        <v>4500</v>
      </c>
    </row>
    <row r="196" spans="1:9" ht="34.9" customHeight="1" x14ac:dyDescent="0.25">
      <c r="A196" s="3">
        <v>189</v>
      </c>
      <c r="B196" s="7" t="str">
        <f>'2023'!C236</f>
        <v>Липки</v>
      </c>
      <c r="C196" s="7" t="str">
        <f>'2023'!D236</f>
        <v>вул. Молодіжна</v>
      </c>
      <c r="D196" s="7" t="str">
        <f>'2023'!E236</f>
        <v>асфальтобетонне</v>
      </c>
      <c r="E196" s="88">
        <v>0.4</v>
      </c>
      <c r="F196" s="19">
        <v>1000</v>
      </c>
      <c r="G196" s="7">
        <f t="shared" si="7"/>
        <v>400</v>
      </c>
      <c r="H196" s="7">
        <f>'2023'!I236</f>
        <v>4</v>
      </c>
      <c r="I196" s="17">
        <f t="shared" si="6"/>
        <v>1600</v>
      </c>
    </row>
    <row r="197" spans="1:9" ht="35.450000000000003" customHeight="1" x14ac:dyDescent="0.25">
      <c r="A197" s="3">
        <v>190</v>
      </c>
      <c r="B197" s="7" t="str">
        <f>'2023'!C237</f>
        <v>Липки</v>
      </c>
      <c r="C197" s="7" t="str">
        <f>'2023'!D237</f>
        <v>вул. Вербова</v>
      </c>
      <c r="D197" s="7" t="str">
        <f>'2023'!E237</f>
        <v>асфальтобетонне</v>
      </c>
      <c r="E197" s="88">
        <v>0.5</v>
      </c>
      <c r="F197" s="19">
        <v>1000</v>
      </c>
      <c r="G197" s="7">
        <f t="shared" si="7"/>
        <v>500</v>
      </c>
      <c r="H197" s="7">
        <f>'2023'!I237</f>
        <v>3</v>
      </c>
      <c r="I197" s="17">
        <f t="shared" si="6"/>
        <v>1500</v>
      </c>
    </row>
    <row r="198" spans="1:9" x14ac:dyDescent="0.25">
      <c r="A198" s="3">
        <v>191</v>
      </c>
      <c r="B198" s="7" t="str">
        <f>'2023'!C238</f>
        <v>Липки</v>
      </c>
      <c r="C198" s="7" t="str">
        <f>'2023'!D238</f>
        <v>вул. Миру</v>
      </c>
      <c r="D198" s="7" t="str">
        <f>'2023'!E238</f>
        <v>білощебеневе</v>
      </c>
      <c r="E198" s="88">
        <v>0.3</v>
      </c>
      <c r="F198" s="19">
        <v>1000</v>
      </c>
      <c r="G198" s="7">
        <f t="shared" si="7"/>
        <v>300</v>
      </c>
      <c r="H198" s="7">
        <f>'2023'!I238</f>
        <v>4</v>
      </c>
      <c r="I198" s="17">
        <f t="shared" si="6"/>
        <v>1200</v>
      </c>
    </row>
    <row r="199" spans="1:9" ht="31.5" x14ac:dyDescent="0.25">
      <c r="A199" s="3">
        <v>192</v>
      </c>
      <c r="B199" s="7" t="str">
        <f>'2023'!C239</f>
        <v>Липки</v>
      </c>
      <c r="C199" s="7" t="str">
        <f>'2023'!D239</f>
        <v>вул. Монастирський провулок</v>
      </c>
      <c r="D199" s="7" t="str">
        <f>'2023'!E239</f>
        <v>бетонне</v>
      </c>
      <c r="E199" s="88">
        <v>1</v>
      </c>
      <c r="F199" s="19">
        <v>1000</v>
      </c>
      <c r="G199" s="7">
        <f t="shared" si="7"/>
        <v>1000</v>
      </c>
      <c r="H199" s="7">
        <f>'2023'!I239</f>
        <v>4</v>
      </c>
      <c r="I199" s="17">
        <f t="shared" ref="I199:I262" si="8">G199*H199</f>
        <v>4000</v>
      </c>
    </row>
    <row r="200" spans="1:9" x14ac:dyDescent="0.25">
      <c r="A200" s="3">
        <v>193</v>
      </c>
      <c r="B200" s="7" t="str">
        <f>'2023'!C240</f>
        <v>Вовкошів</v>
      </c>
      <c r="C200" s="7" t="str">
        <f>'2023'!D240</f>
        <v>вул. Зелена</v>
      </c>
      <c r="D200" s="7" t="str">
        <f>'2023'!E240</f>
        <v>грунтове</v>
      </c>
      <c r="E200" s="88">
        <v>1.5</v>
      </c>
      <c r="F200" s="19">
        <v>1000</v>
      </c>
      <c r="G200" s="7">
        <f t="shared" si="7"/>
        <v>1500</v>
      </c>
      <c r="H200" s="7">
        <f>'2023'!I240</f>
        <v>3</v>
      </c>
      <c r="I200" s="17">
        <f t="shared" si="8"/>
        <v>4500</v>
      </c>
    </row>
    <row r="201" spans="1:9" x14ac:dyDescent="0.25">
      <c r="A201" s="3">
        <v>194</v>
      </c>
      <c r="B201" s="7" t="str">
        <f>'2023'!C242</f>
        <v>Вовкошів</v>
      </c>
      <c r="C201" s="7" t="str">
        <f>'2023'!D242</f>
        <v>вул. Л. Українки</v>
      </c>
      <c r="D201" s="7" t="str">
        <f>'2023'!E242</f>
        <v>грунтове</v>
      </c>
      <c r="E201" s="88">
        <v>1.7</v>
      </c>
      <c r="F201" s="19">
        <v>1000</v>
      </c>
      <c r="G201" s="7">
        <f t="shared" si="7"/>
        <v>1700</v>
      </c>
      <c r="H201" s="7">
        <f>'2023'!I242</f>
        <v>4</v>
      </c>
      <c r="I201" s="17">
        <f t="shared" si="8"/>
        <v>6800</v>
      </c>
    </row>
    <row r="202" spans="1:9" s="2" customFormat="1" x14ac:dyDescent="0.25">
      <c r="A202" s="3">
        <v>195</v>
      </c>
      <c r="B202" s="7" t="str">
        <f>'2023'!C244</f>
        <v>Вовкошів</v>
      </c>
      <c r="C202" s="7" t="str">
        <f>'2023'!D244</f>
        <v>вул. Січових Стрільців</v>
      </c>
      <c r="D202" s="7" t="str">
        <f>'2023'!E244</f>
        <v>білощебеневе</v>
      </c>
      <c r="E202" s="88">
        <v>0.3</v>
      </c>
      <c r="F202" s="19">
        <v>1000</v>
      </c>
      <c r="G202" s="7">
        <f t="shared" si="7"/>
        <v>300</v>
      </c>
      <c r="H202" s="7">
        <f>'2023'!I244</f>
        <v>6</v>
      </c>
      <c r="I202" s="17">
        <f t="shared" si="8"/>
        <v>1800</v>
      </c>
    </row>
    <row r="203" spans="1:9" s="2" customFormat="1" x14ac:dyDescent="0.25">
      <c r="A203" s="3">
        <v>196</v>
      </c>
      <c r="B203" s="7" t="str">
        <f>'2023'!C246</f>
        <v>Дружне</v>
      </c>
      <c r="C203" s="7" t="str">
        <f>'2023'!D246</f>
        <v>вул.І.Франка</v>
      </c>
      <c r="D203" s="7" t="str">
        <f>'2023'!E246</f>
        <v>бруківка</v>
      </c>
      <c r="E203" s="88">
        <v>3.18</v>
      </c>
      <c r="F203" s="19">
        <v>1000</v>
      </c>
      <c r="G203" s="7">
        <f t="shared" si="7"/>
        <v>3180</v>
      </c>
      <c r="H203" s="7">
        <f>'2023'!I246</f>
        <v>6</v>
      </c>
      <c r="I203" s="17">
        <f t="shared" si="8"/>
        <v>19080</v>
      </c>
    </row>
    <row r="204" spans="1:9" s="2" customFormat="1" x14ac:dyDescent="0.25">
      <c r="A204" s="3">
        <v>197</v>
      </c>
      <c r="B204" s="7" t="str">
        <f>'2023'!C248</f>
        <v>Андрусіїв</v>
      </c>
      <c r="C204" s="7" t="str">
        <f>'2023'!D248</f>
        <v>вул. Садовий провулок</v>
      </c>
      <c r="D204" s="7" t="str">
        <f>'2023'!E248</f>
        <v>білощебеневе</v>
      </c>
      <c r="E204" s="88">
        <v>0.3</v>
      </c>
      <c r="F204" s="19">
        <v>1000</v>
      </c>
      <c r="G204" s="7">
        <f t="shared" si="7"/>
        <v>300</v>
      </c>
      <c r="H204" s="7">
        <f>'2023'!I248</f>
        <v>3</v>
      </c>
      <c r="I204" s="17">
        <f t="shared" si="8"/>
        <v>900</v>
      </c>
    </row>
    <row r="205" spans="1:9" s="2" customFormat="1" x14ac:dyDescent="0.25">
      <c r="A205" s="3">
        <v>198</v>
      </c>
      <c r="B205" s="7" t="str">
        <f>'2023'!C249</f>
        <v>Андрусіїв</v>
      </c>
      <c r="C205" s="7" t="str">
        <f>'2023'!D249</f>
        <v>вул. Надставкова</v>
      </c>
      <c r="D205" s="7" t="str">
        <f>'2023'!E249</f>
        <v>білощебеневе</v>
      </c>
      <c r="E205" s="91">
        <v>1</v>
      </c>
      <c r="F205" s="19">
        <v>1000</v>
      </c>
      <c r="G205" s="7">
        <f t="shared" si="7"/>
        <v>1000</v>
      </c>
      <c r="H205" s="7">
        <f>'2023'!I249</f>
        <v>3</v>
      </c>
      <c r="I205" s="17">
        <f t="shared" si="8"/>
        <v>3000</v>
      </c>
    </row>
    <row r="206" spans="1:9" s="2" customFormat="1" x14ac:dyDescent="0.25">
      <c r="A206" s="3">
        <v>199</v>
      </c>
      <c r="B206" s="7" t="str">
        <f>'2023'!C251</f>
        <v>Андрусіїв</v>
      </c>
      <c r="C206" s="7" t="str">
        <f>'2023'!D251</f>
        <v>вул. Травнева</v>
      </c>
      <c r="D206" s="7" t="str">
        <f>'2023'!E251</f>
        <v>асфальтобетонне</v>
      </c>
      <c r="E206" s="88">
        <v>0.7</v>
      </c>
      <c r="F206" s="19">
        <v>1000</v>
      </c>
      <c r="G206" s="7">
        <f t="shared" si="7"/>
        <v>700</v>
      </c>
      <c r="H206" s="7">
        <f>'2023'!I251</f>
        <v>3.5</v>
      </c>
      <c r="I206" s="17">
        <f t="shared" si="8"/>
        <v>2450</v>
      </c>
    </row>
    <row r="207" spans="1:9" s="38" customFormat="1" x14ac:dyDescent="0.25">
      <c r="A207" s="3">
        <v>200</v>
      </c>
      <c r="B207" s="7" t="str">
        <f>'2023'!C252</f>
        <v>Андрусіїв</v>
      </c>
      <c r="C207" s="7" t="str">
        <f>'2023'!D252</f>
        <v>вул. Шевченка</v>
      </c>
      <c r="D207" s="7" t="str">
        <f>'2023'!E252</f>
        <v>асфальтобетонне</v>
      </c>
      <c r="E207" s="88">
        <v>2.1</v>
      </c>
      <c r="F207" s="19">
        <v>1000</v>
      </c>
      <c r="G207" s="7">
        <f t="shared" si="7"/>
        <v>2100</v>
      </c>
      <c r="H207" s="7">
        <f>'2023'!I252</f>
        <v>3</v>
      </c>
      <c r="I207" s="17">
        <f t="shared" si="8"/>
        <v>6300</v>
      </c>
    </row>
    <row r="208" spans="1:9" s="2" customFormat="1" x14ac:dyDescent="0.25">
      <c r="A208" s="3">
        <v>201</v>
      </c>
      <c r="B208" s="7" t="str">
        <f>'2023'!C254</f>
        <v>Синів</v>
      </c>
      <c r="C208" s="7" t="str">
        <f>'2023'!D254</f>
        <v>вул. Травнева</v>
      </c>
      <c r="D208" s="7" t="str">
        <f>'2023'!E254</f>
        <v>асфальтобетонне</v>
      </c>
      <c r="E208" s="88">
        <v>3.4</v>
      </c>
      <c r="F208" s="19">
        <v>1000</v>
      </c>
      <c r="G208" s="7">
        <f t="shared" ref="G208:G271" si="9">E208*F208</f>
        <v>3400</v>
      </c>
      <c r="H208" s="7">
        <f>'2023'!I254</f>
        <v>4</v>
      </c>
      <c r="I208" s="17">
        <f t="shared" si="8"/>
        <v>13600</v>
      </c>
    </row>
    <row r="209" spans="1:9" s="2" customFormat="1" x14ac:dyDescent="0.25">
      <c r="A209" s="3">
        <v>202</v>
      </c>
      <c r="B209" s="7" t="str">
        <f>'2023'!C258</f>
        <v>Синів</v>
      </c>
      <c r="C209" s="7" t="str">
        <f>'2023'!D258</f>
        <v>вул. Зарічна</v>
      </c>
      <c r="D209" s="7" t="str">
        <f>'2023'!E258</f>
        <v>асфальтобетонне</v>
      </c>
      <c r="E209" s="91">
        <v>1.85</v>
      </c>
      <c r="F209" s="19">
        <v>1000</v>
      </c>
      <c r="G209" s="7">
        <f t="shared" si="9"/>
        <v>1850</v>
      </c>
      <c r="H209" s="7">
        <f>'2023'!I258</f>
        <v>4</v>
      </c>
      <c r="I209" s="17">
        <f t="shared" si="8"/>
        <v>7400</v>
      </c>
    </row>
    <row r="210" spans="1:9" s="2" customFormat="1" x14ac:dyDescent="0.25">
      <c r="A210" s="3">
        <v>203</v>
      </c>
      <c r="B210" s="7" t="str">
        <f>'2023'!C262</f>
        <v>Синів</v>
      </c>
      <c r="C210" s="7" t="str">
        <f>'2023'!D262</f>
        <v>вул. Садова</v>
      </c>
      <c r="D210" s="7" t="str">
        <f>'2023'!E262</f>
        <v>асфальтобетонне</v>
      </c>
      <c r="E210" s="88">
        <v>0.4</v>
      </c>
      <c r="F210" s="19">
        <v>1000</v>
      </c>
      <c r="G210" s="7">
        <f t="shared" si="9"/>
        <v>400</v>
      </c>
      <c r="H210" s="7">
        <f>'2023'!I262</f>
        <v>3</v>
      </c>
      <c r="I210" s="17">
        <f t="shared" si="8"/>
        <v>1200</v>
      </c>
    </row>
    <row r="211" spans="1:9" s="2" customFormat="1" x14ac:dyDescent="0.25">
      <c r="A211" s="3">
        <v>204</v>
      </c>
      <c r="B211" s="7" t="str">
        <f>'2023'!C264</f>
        <v>Синів</v>
      </c>
      <c r="C211" s="7" t="str">
        <f>'2023'!D264</f>
        <v>вул. Тиха</v>
      </c>
      <c r="D211" s="7" t="str">
        <f>'2023'!E264</f>
        <v>грунтове</v>
      </c>
      <c r="E211" s="88">
        <v>1.2</v>
      </c>
      <c r="F211" s="19">
        <v>1000</v>
      </c>
      <c r="G211" s="7">
        <f t="shared" si="9"/>
        <v>1200</v>
      </c>
      <c r="H211" s="7">
        <f>'2023'!I264</f>
        <v>3</v>
      </c>
      <c r="I211" s="17">
        <f t="shared" si="8"/>
        <v>3600</v>
      </c>
    </row>
    <row r="212" spans="1:9" s="2" customFormat="1" x14ac:dyDescent="0.25">
      <c r="A212" s="3">
        <v>205</v>
      </c>
      <c r="B212" s="7" t="str">
        <f>'2023'!C265</f>
        <v>Синів</v>
      </c>
      <c r="C212" s="7" t="str">
        <f>'2023'!D265</f>
        <v>вул. Вишнева</v>
      </c>
      <c r="D212" s="7" t="str">
        <f>'2023'!E265</f>
        <v>асфальтобетонне</v>
      </c>
      <c r="E212" s="88">
        <v>0.3</v>
      </c>
      <c r="F212" s="19">
        <v>1000</v>
      </c>
      <c r="G212" s="7">
        <f t="shared" si="9"/>
        <v>300</v>
      </c>
      <c r="H212" s="7">
        <f>'2023'!I265</f>
        <v>3</v>
      </c>
      <c r="I212" s="17">
        <f t="shared" si="8"/>
        <v>900</v>
      </c>
    </row>
    <row r="213" spans="1:9" s="2" customFormat="1" x14ac:dyDescent="0.25">
      <c r="A213" s="3">
        <v>206</v>
      </c>
      <c r="B213" s="7" t="str">
        <f>'2023'!C266</f>
        <v>Синів</v>
      </c>
      <c r="C213" s="7" t="str">
        <f>'2023'!D266</f>
        <v>вул.Зелена</v>
      </c>
      <c r="D213" s="7" t="str">
        <f>'2023'!E266</f>
        <v>білощебеневе</v>
      </c>
      <c r="E213" s="88">
        <v>0.8</v>
      </c>
      <c r="F213" s="19">
        <v>1000</v>
      </c>
      <c r="G213" s="7">
        <f t="shared" si="9"/>
        <v>800</v>
      </c>
      <c r="H213" s="7">
        <f>'2023'!I266</f>
        <v>3.5</v>
      </c>
      <c r="I213" s="17">
        <f t="shared" si="8"/>
        <v>2800</v>
      </c>
    </row>
    <row r="214" spans="1:9" s="2" customFormat="1" x14ac:dyDescent="0.25">
      <c r="A214" s="3">
        <v>207</v>
      </c>
      <c r="B214" s="7" t="str">
        <f>'2023'!C267</f>
        <v>Синів</v>
      </c>
      <c r="C214" s="7" t="str">
        <f>'2023'!D267</f>
        <v>вул. Набережна</v>
      </c>
      <c r="D214" s="7" t="str">
        <f>'2023'!E267</f>
        <v>грунтове</v>
      </c>
      <c r="E214" s="88">
        <v>0.6</v>
      </c>
      <c r="F214" s="19">
        <v>1000</v>
      </c>
      <c r="G214" s="7">
        <f t="shared" si="9"/>
        <v>600</v>
      </c>
      <c r="H214" s="7">
        <f>'2023'!I267</f>
        <v>3</v>
      </c>
      <c r="I214" s="17">
        <f t="shared" si="8"/>
        <v>1800</v>
      </c>
    </row>
    <row r="215" spans="1:9" s="2" customFormat="1" x14ac:dyDescent="0.25">
      <c r="A215" s="3">
        <v>208</v>
      </c>
      <c r="B215" s="7" t="str">
        <f>'2023'!C268</f>
        <v>Синів</v>
      </c>
      <c r="C215" s="7" t="str">
        <f>'2023'!D268</f>
        <v>вул. Київська</v>
      </c>
      <c r="D215" s="7" t="str">
        <f>'2023'!E268</f>
        <v>асфальтобетонне</v>
      </c>
      <c r="E215" s="91">
        <v>1.3</v>
      </c>
      <c r="F215" s="19">
        <v>1000</v>
      </c>
      <c r="G215" s="7">
        <f t="shared" si="9"/>
        <v>1300</v>
      </c>
      <c r="H215" s="7">
        <f>'2023'!I268</f>
        <v>3</v>
      </c>
      <c r="I215" s="17">
        <f t="shared" si="8"/>
        <v>3900</v>
      </c>
    </row>
    <row r="216" spans="1:9" s="2" customFormat="1" x14ac:dyDescent="0.25">
      <c r="A216" s="3">
        <v>209</v>
      </c>
      <c r="B216" s="7" t="str">
        <f>'2023'!C269</f>
        <v>Терентіїв</v>
      </c>
      <c r="C216" s="7" t="str">
        <f>'2023'!D269</f>
        <v>вул. Центральна</v>
      </c>
      <c r="D216" s="7" t="str">
        <f>'2023'!E269</f>
        <v>асфальтобетонне</v>
      </c>
      <c r="E216" s="88">
        <v>2.0499999999999998</v>
      </c>
      <c r="F216" s="19">
        <v>1000</v>
      </c>
      <c r="G216" s="7">
        <f t="shared" si="9"/>
        <v>2050</v>
      </c>
      <c r="H216" s="7">
        <f>'2023'!I269</f>
        <v>4</v>
      </c>
      <c r="I216" s="17">
        <f t="shared" si="8"/>
        <v>8200</v>
      </c>
    </row>
    <row r="217" spans="1:9" s="2" customFormat="1" x14ac:dyDescent="0.25">
      <c r="A217" s="3">
        <v>210</v>
      </c>
      <c r="B217" s="7" t="str">
        <f>'2023'!C271</f>
        <v>Терентіїв</v>
      </c>
      <c r="C217" s="7" t="str">
        <f>'2023'!D271</f>
        <v>вул. Глибока</v>
      </c>
      <c r="D217" s="7" t="str">
        <f>'2023'!E271</f>
        <v>асфальтобетонне</v>
      </c>
      <c r="E217" s="88">
        <v>1.3</v>
      </c>
      <c r="F217" s="19">
        <v>1000</v>
      </c>
      <c r="G217" s="7">
        <f t="shared" si="9"/>
        <v>1300</v>
      </c>
      <c r="H217" s="7">
        <f>'2023'!I271</f>
        <v>3.5</v>
      </c>
      <c r="I217" s="17">
        <f t="shared" si="8"/>
        <v>4550</v>
      </c>
    </row>
    <row r="218" spans="1:9" s="2" customFormat="1" x14ac:dyDescent="0.25">
      <c r="A218" s="3">
        <v>211</v>
      </c>
      <c r="B218" s="7" t="str">
        <f>'2023'!C273</f>
        <v>Терентіїв</v>
      </c>
      <c r="C218" s="7" t="str">
        <f>'2023'!D273</f>
        <v>вул. Застав’я</v>
      </c>
      <c r="D218" s="7" t="str">
        <f>'2023'!E273</f>
        <v>грунтове</v>
      </c>
      <c r="E218" s="88">
        <v>0.8</v>
      </c>
      <c r="F218" s="19">
        <v>1000</v>
      </c>
      <c r="G218" s="7">
        <f t="shared" si="9"/>
        <v>800</v>
      </c>
      <c r="H218" s="7">
        <f>'2023'!I273</f>
        <v>3</v>
      </c>
      <c r="I218" s="17">
        <f t="shared" si="8"/>
        <v>2400</v>
      </c>
    </row>
    <row r="219" spans="1:9" s="2" customFormat="1" x14ac:dyDescent="0.25">
      <c r="A219" s="3">
        <v>212</v>
      </c>
      <c r="B219" s="7" t="str">
        <f>'2023'!C274</f>
        <v>Терентіїв</v>
      </c>
      <c r="C219" s="7" t="str">
        <f>'2023'!D274</f>
        <v>вул. Нова</v>
      </c>
      <c r="D219" s="7" t="str">
        <f>'2023'!E274</f>
        <v>грунтове</v>
      </c>
      <c r="E219" s="88">
        <v>0.27</v>
      </c>
      <c r="F219" s="19">
        <v>1000</v>
      </c>
      <c r="G219" s="7">
        <f t="shared" si="9"/>
        <v>270</v>
      </c>
      <c r="H219" s="7">
        <f>'2023'!I274</f>
        <v>3</v>
      </c>
      <c r="I219" s="17">
        <f t="shared" si="8"/>
        <v>810</v>
      </c>
    </row>
    <row r="220" spans="1:9" s="2" customFormat="1" x14ac:dyDescent="0.25">
      <c r="A220" s="3">
        <v>213</v>
      </c>
      <c r="B220" s="7" t="str">
        <f>'2023'!C275</f>
        <v>Терентіїв</v>
      </c>
      <c r="C220" s="7" t="str">
        <f>'2023'!D275</f>
        <v>вул. Польова</v>
      </c>
      <c r="D220" s="7" t="str">
        <f>'2023'!E275</f>
        <v>грунтове</v>
      </c>
      <c r="E220" s="88">
        <v>0.53</v>
      </c>
      <c r="F220" s="19">
        <v>1000</v>
      </c>
      <c r="G220" s="7">
        <f t="shared" si="9"/>
        <v>530</v>
      </c>
      <c r="H220" s="7">
        <f>'2023'!I275</f>
        <v>3</v>
      </c>
      <c r="I220" s="17">
        <f t="shared" si="8"/>
        <v>1590</v>
      </c>
    </row>
    <row r="221" spans="1:9" s="2" customFormat="1" ht="31.5" x14ac:dyDescent="0.25">
      <c r="A221" s="3">
        <v>214</v>
      </c>
      <c r="B221" s="7" t="str">
        <f>'2023'!C276</f>
        <v>Терентіїв</v>
      </c>
      <c r="C221" s="7" t="str">
        <f>'2023'!D276</f>
        <v>від  асфальту до бригади №3вул. Молодіжна</v>
      </c>
      <c r="D221" s="7" t="str">
        <f>'2023'!E276</f>
        <v>бруківка</v>
      </c>
      <c r="E221" s="88">
        <v>0.7</v>
      </c>
      <c r="F221" s="19">
        <v>1000</v>
      </c>
      <c r="G221" s="7">
        <f t="shared" si="9"/>
        <v>700</v>
      </c>
      <c r="H221" s="7">
        <f>'2023'!I276</f>
        <v>3</v>
      </c>
      <c r="I221" s="17">
        <f t="shared" si="8"/>
        <v>2100</v>
      </c>
    </row>
    <row r="222" spans="1:9" s="2" customFormat="1" x14ac:dyDescent="0.25">
      <c r="A222" s="3">
        <v>215</v>
      </c>
      <c r="B222" s="7" t="str">
        <f>'2023'!C277</f>
        <v>Терентіїв</v>
      </c>
      <c r="C222" s="7" t="str">
        <f>'2023'!D277</f>
        <v>до с.Федорівка</v>
      </c>
      <c r="D222" s="7" t="str">
        <f>'2023'!E277</f>
        <v>грунтове</v>
      </c>
      <c r="E222" s="91">
        <v>0.8</v>
      </c>
      <c r="F222" s="19">
        <v>1000</v>
      </c>
      <c r="G222" s="7">
        <f t="shared" si="9"/>
        <v>800</v>
      </c>
      <c r="H222" s="7">
        <f>'2023'!I277</f>
        <v>3</v>
      </c>
      <c r="I222" s="17">
        <f t="shared" si="8"/>
        <v>2400</v>
      </c>
    </row>
    <row r="223" spans="1:9" s="2" customFormat="1" x14ac:dyDescent="0.25">
      <c r="A223" s="3">
        <v>216</v>
      </c>
      <c r="B223" s="7" t="str">
        <f>'2023'!C278</f>
        <v>Майків</v>
      </c>
      <c r="C223" s="7" t="str">
        <f>'2023'!D278</f>
        <v>вул. Вишнева</v>
      </c>
      <c r="D223" s="7" t="str">
        <f>'2023'!E278</f>
        <v>грунтове</v>
      </c>
      <c r="E223" s="88">
        <v>0.3</v>
      </c>
      <c r="F223" s="19">
        <v>1000</v>
      </c>
      <c r="G223" s="7">
        <f t="shared" si="9"/>
        <v>300</v>
      </c>
      <c r="H223" s="7">
        <f>'2023'!I278</f>
        <v>3</v>
      </c>
      <c r="I223" s="17">
        <f t="shared" si="8"/>
        <v>900</v>
      </c>
    </row>
    <row r="224" spans="1:9" x14ac:dyDescent="0.25">
      <c r="A224" s="3">
        <v>217</v>
      </c>
      <c r="B224" s="7" t="str">
        <f>'2023'!C279</f>
        <v>Майків</v>
      </c>
      <c r="C224" s="7" t="str">
        <f>'2023'!D279</f>
        <v>вул. Зарічна</v>
      </c>
      <c r="D224" s="7" t="str">
        <f>'2023'!E279</f>
        <v>асфальтобетонне</v>
      </c>
      <c r="E224" s="88">
        <v>1.75</v>
      </c>
      <c r="F224" s="19">
        <v>1000</v>
      </c>
      <c r="G224" s="7">
        <f t="shared" si="9"/>
        <v>1750</v>
      </c>
      <c r="H224" s="7">
        <f>'2023'!I279</f>
        <v>4.8</v>
      </c>
      <c r="I224" s="17">
        <f t="shared" si="8"/>
        <v>8400</v>
      </c>
    </row>
    <row r="225" spans="1:9" x14ac:dyDescent="0.25">
      <c r="A225" s="3">
        <v>218</v>
      </c>
      <c r="B225" s="7" t="str">
        <f>'2023'!C281</f>
        <v>Майків</v>
      </c>
      <c r="C225" s="7" t="str">
        <f>'2023'!D281</f>
        <v>вул. Зелений Гай</v>
      </c>
      <c r="D225" s="7" t="str">
        <f>'2023'!E281</f>
        <v>грунтове</v>
      </c>
      <c r="E225" s="88">
        <v>0.9</v>
      </c>
      <c r="F225" s="19">
        <v>1000</v>
      </c>
      <c r="G225" s="7">
        <f t="shared" si="9"/>
        <v>900</v>
      </c>
      <c r="H225" s="7">
        <f>'2023'!I281</f>
        <v>4</v>
      </c>
      <c r="I225" s="17">
        <f t="shared" si="8"/>
        <v>3600</v>
      </c>
    </row>
    <row r="226" spans="1:9" x14ac:dyDescent="0.25">
      <c r="A226" s="3">
        <v>219</v>
      </c>
      <c r="B226" s="7" t="str">
        <f>'2023'!C282</f>
        <v>Майків</v>
      </c>
      <c r="C226" s="7" t="str">
        <f>'2023'!D282</f>
        <v>вул.Набережна</v>
      </c>
      <c r="D226" s="7" t="str">
        <f>'2023'!E282</f>
        <v>грунтове</v>
      </c>
      <c r="E226" s="88">
        <v>1.3</v>
      </c>
      <c r="F226" s="19">
        <v>1000</v>
      </c>
      <c r="G226" s="7">
        <f t="shared" si="9"/>
        <v>1300</v>
      </c>
      <c r="H226" s="7">
        <f>'2023'!I282</f>
        <v>4</v>
      </c>
      <c r="I226" s="17">
        <f t="shared" si="8"/>
        <v>5200</v>
      </c>
    </row>
    <row r="227" spans="1:9" x14ac:dyDescent="0.25">
      <c r="A227" s="3">
        <v>220</v>
      </c>
      <c r="B227" s="7" t="str">
        <f>'2023'!C283</f>
        <v>Майків</v>
      </c>
      <c r="C227" s="7" t="str">
        <f>'2023'!D283</f>
        <v>вул . Т.Г. Шевченка</v>
      </c>
      <c r="D227" s="7" t="str">
        <f>'2023'!E283</f>
        <v>грунтове</v>
      </c>
      <c r="E227" s="88">
        <v>0.65</v>
      </c>
      <c r="F227" s="19">
        <v>1000</v>
      </c>
      <c r="G227" s="7">
        <f t="shared" si="9"/>
        <v>650</v>
      </c>
      <c r="H227" s="7">
        <f>'2023'!I283</f>
        <v>4</v>
      </c>
      <c r="I227" s="17">
        <f t="shared" si="8"/>
        <v>2600</v>
      </c>
    </row>
    <row r="228" spans="1:9" x14ac:dyDescent="0.25">
      <c r="A228" s="3">
        <v>221</v>
      </c>
      <c r="B228" s="7" t="str">
        <f>'2023'!C284</f>
        <v>Майків</v>
      </c>
      <c r="C228" s="7" t="str">
        <f>'2023'!D284</f>
        <v>вул. Червона долина</v>
      </c>
      <c r="D228" s="7" t="str">
        <f>'2023'!E284</f>
        <v>грунтове</v>
      </c>
      <c r="E228" s="88">
        <v>1.36</v>
      </c>
      <c r="F228" s="19">
        <v>1000</v>
      </c>
      <c r="G228" s="7">
        <f t="shared" si="9"/>
        <v>1360</v>
      </c>
      <c r="H228" s="7">
        <f>'2023'!I284</f>
        <v>4</v>
      </c>
      <c r="I228" s="17">
        <f t="shared" si="8"/>
        <v>5440</v>
      </c>
    </row>
    <row r="229" spans="1:9" x14ac:dyDescent="0.25">
      <c r="A229" s="3">
        <v>222</v>
      </c>
      <c r="B229" s="7" t="str">
        <f>'2023'!C285</f>
        <v>Майків</v>
      </c>
      <c r="C229" s="7" t="str">
        <f>'2023'!D285</f>
        <v>вул. Шкільна</v>
      </c>
      <c r="D229" s="7" t="str">
        <f>'2023'!E285</f>
        <v>асфальтобетонне</v>
      </c>
      <c r="E229" s="88">
        <v>0.7</v>
      </c>
      <c r="F229" s="19">
        <v>1000</v>
      </c>
      <c r="G229" s="7">
        <f t="shared" si="9"/>
        <v>700</v>
      </c>
      <c r="H229" s="7">
        <f>'2023'!I285</f>
        <v>4</v>
      </c>
      <c r="I229" s="17">
        <f t="shared" si="8"/>
        <v>2800</v>
      </c>
    </row>
    <row r="230" spans="1:9" x14ac:dyDescent="0.25">
      <c r="A230" s="3">
        <v>223</v>
      </c>
      <c r="B230" s="7" t="str">
        <f>'2023'!C286</f>
        <v>Майків</v>
      </c>
      <c r="C230" s="7" t="str">
        <f>'2023'!D286</f>
        <v>вул. Підлужна</v>
      </c>
      <c r="D230" s="7" t="str">
        <f>'2023'!E286</f>
        <v xml:space="preserve">бетонне </v>
      </c>
      <c r="E230" s="88">
        <v>2.2999999999999998</v>
      </c>
      <c r="F230" s="19">
        <v>1000</v>
      </c>
      <c r="G230" s="7">
        <f t="shared" si="9"/>
        <v>2300</v>
      </c>
      <c r="H230" s="7">
        <f>'2023'!I286</f>
        <v>4</v>
      </c>
      <c r="I230" s="17">
        <f t="shared" si="8"/>
        <v>9200</v>
      </c>
    </row>
    <row r="231" spans="1:9" x14ac:dyDescent="0.25">
      <c r="A231" s="3">
        <v>224</v>
      </c>
      <c r="B231" s="7" t="str">
        <f>'2023'!C289</f>
        <v>Пашуки</v>
      </c>
      <c r="C231" s="7" t="str">
        <f>'2023'!D289</f>
        <v>вул. Лесі Українки</v>
      </c>
      <c r="D231" s="7" t="str">
        <f>'2023'!E289</f>
        <v>бруківка</v>
      </c>
      <c r="E231" s="88">
        <v>2.2999999999999998</v>
      </c>
      <c r="F231" s="19">
        <v>1000</v>
      </c>
      <c r="G231" s="7">
        <f t="shared" si="9"/>
        <v>2300</v>
      </c>
      <c r="H231" s="7">
        <f>'2023'!I289</f>
        <v>4</v>
      </c>
      <c r="I231" s="17">
        <f t="shared" si="8"/>
        <v>9200</v>
      </c>
    </row>
    <row r="232" spans="1:9" x14ac:dyDescent="0.25">
      <c r="A232" s="3">
        <v>225</v>
      </c>
      <c r="B232" s="7" t="str">
        <f>'2023'!C291</f>
        <v>Пашуки</v>
      </c>
      <c r="C232" s="7" t="str">
        <f>'2023'!D291</f>
        <v>вул. С. Наливайка</v>
      </c>
      <c r="D232" s="7" t="str">
        <f>'2023'!E291</f>
        <v>білощебеневе</v>
      </c>
      <c r="E232" s="88">
        <v>0.52</v>
      </c>
      <c r="F232" s="19">
        <v>1000</v>
      </c>
      <c r="G232" s="7">
        <f t="shared" si="9"/>
        <v>520</v>
      </c>
      <c r="H232" s="7">
        <f>'2023'!I291</f>
        <v>3</v>
      </c>
      <c r="I232" s="17">
        <f t="shared" si="8"/>
        <v>1560</v>
      </c>
    </row>
    <row r="233" spans="1:9" x14ac:dyDescent="0.25">
      <c r="A233" s="3">
        <v>226</v>
      </c>
      <c r="B233" s="7" t="str">
        <f>'2023'!C293</f>
        <v>Пашуки</v>
      </c>
      <c r="C233" s="7" t="str">
        <f>'2023'!D293</f>
        <v>вул. Шевченка</v>
      </c>
      <c r="D233" s="7" t="str">
        <f>'2023'!E293</f>
        <v>білощебеневе</v>
      </c>
      <c r="E233" s="88">
        <v>0.85</v>
      </c>
      <c r="F233" s="19">
        <v>1000</v>
      </c>
      <c r="G233" s="7">
        <f t="shared" si="9"/>
        <v>850</v>
      </c>
      <c r="H233" s="7">
        <f>'2023'!I293</f>
        <v>3</v>
      </c>
      <c r="I233" s="17">
        <f t="shared" si="8"/>
        <v>2550</v>
      </c>
    </row>
    <row r="234" spans="1:9" x14ac:dyDescent="0.25">
      <c r="A234" s="3">
        <v>227</v>
      </c>
      <c r="B234" s="7" t="str">
        <f>'2023'!C295</f>
        <v>Русивель</v>
      </c>
      <c r="C234" s="7" t="str">
        <f>'2023'!D295</f>
        <v>вул. Василя Сліпака</v>
      </c>
      <c r="D234" s="7" t="str">
        <f>'2023'!E295</f>
        <v>білощебеневе</v>
      </c>
      <c r="E234" s="88">
        <v>0.7</v>
      </c>
      <c r="F234" s="19">
        <v>1000</v>
      </c>
      <c r="G234" s="7">
        <f t="shared" si="9"/>
        <v>700</v>
      </c>
      <c r="H234" s="7">
        <f>'2023'!I295</f>
        <v>4</v>
      </c>
      <c r="I234" s="17">
        <f t="shared" si="8"/>
        <v>2800</v>
      </c>
    </row>
    <row r="235" spans="1:9" x14ac:dyDescent="0.25">
      <c r="A235" s="3">
        <v>228</v>
      </c>
      <c r="B235" s="7" t="str">
        <f>'2023'!C296</f>
        <v>Русивель</v>
      </c>
      <c r="C235" s="7" t="str">
        <f>'2023'!D296</f>
        <v>вул. Нова</v>
      </c>
      <c r="D235" s="7" t="str">
        <f>'2023'!E296</f>
        <v>бруківка</v>
      </c>
      <c r="E235" s="88">
        <v>0.25</v>
      </c>
      <c r="F235" s="19">
        <v>1000</v>
      </c>
      <c r="G235" s="7">
        <f t="shared" si="9"/>
        <v>250</v>
      </c>
      <c r="H235" s="7">
        <f>'2023'!I296</f>
        <v>4</v>
      </c>
      <c r="I235" s="17">
        <f t="shared" si="8"/>
        <v>1000</v>
      </c>
    </row>
    <row r="236" spans="1:9" x14ac:dyDescent="0.25">
      <c r="A236" s="3">
        <v>229</v>
      </c>
      <c r="B236" s="7" t="str">
        <f>'2023'!C297</f>
        <v>Русивель</v>
      </c>
      <c r="C236" s="7" t="str">
        <f>'2023'!D297</f>
        <v>вул. Шкільна</v>
      </c>
      <c r="D236" s="7" t="str">
        <f>'2023'!E297</f>
        <v>білощебеневе</v>
      </c>
      <c r="E236" s="88">
        <v>0.7</v>
      </c>
      <c r="F236" s="19">
        <v>1000</v>
      </c>
      <c r="G236" s="7">
        <f t="shared" si="9"/>
        <v>700</v>
      </c>
      <c r="H236" s="7">
        <f>'2023'!I297</f>
        <v>4</v>
      </c>
      <c r="I236" s="17">
        <f t="shared" si="8"/>
        <v>2800</v>
      </c>
    </row>
    <row r="237" spans="1:9" x14ac:dyDescent="0.25">
      <c r="A237" s="3">
        <v>230</v>
      </c>
      <c r="B237" s="7" t="str">
        <f>'2023'!C299</f>
        <v>Русивель</v>
      </c>
      <c r="C237" s="7" t="str">
        <f>'2023'!D299</f>
        <v>Провулок між кладовищами</v>
      </c>
      <c r="D237" s="7" t="str">
        <f>'2023'!E299</f>
        <v>бруківка</v>
      </c>
      <c r="E237" s="88">
        <v>0.4</v>
      </c>
      <c r="F237" s="19">
        <v>1000</v>
      </c>
      <c r="G237" s="7">
        <f t="shared" si="9"/>
        <v>400</v>
      </c>
      <c r="H237" s="7">
        <f>'2023'!I299</f>
        <v>4</v>
      </c>
      <c r="I237" s="17">
        <f t="shared" si="8"/>
        <v>1600</v>
      </c>
    </row>
    <row r="238" spans="1:9" x14ac:dyDescent="0.25">
      <c r="A238" s="3">
        <v>231</v>
      </c>
      <c r="B238" s="7" t="str">
        <f>'2023'!C300</f>
        <v>Русивель</v>
      </c>
      <c r="C238" s="7" t="str">
        <f>'2023'!D300</f>
        <v>вул. Героїв Майдану</v>
      </c>
      <c r="D238" s="7" t="str">
        <f>'2023'!E300</f>
        <v>асфальтобетонне</v>
      </c>
      <c r="E238" s="88">
        <v>0.87</v>
      </c>
      <c r="F238" s="19">
        <v>1000</v>
      </c>
      <c r="G238" s="7">
        <f t="shared" si="9"/>
        <v>870</v>
      </c>
      <c r="H238" s="7">
        <f>'2023'!I300</f>
        <v>4</v>
      </c>
      <c r="I238" s="17">
        <f t="shared" si="8"/>
        <v>3480</v>
      </c>
    </row>
    <row r="239" spans="1:9" x14ac:dyDescent="0.25">
      <c r="A239" s="3">
        <v>232</v>
      </c>
      <c r="B239" s="7" t="str">
        <f>'2023'!C302</f>
        <v>Русивель</v>
      </c>
      <c r="C239" s="7" t="str">
        <f>'2023'!D302</f>
        <v>вул. Чорновола</v>
      </c>
      <c r="D239" s="7" t="str">
        <f>'2023'!E302</f>
        <v>білощебеневе</v>
      </c>
      <c r="E239" s="88">
        <v>0.69</v>
      </c>
      <c r="F239" s="19">
        <v>1000</v>
      </c>
      <c r="G239" s="7">
        <f t="shared" si="9"/>
        <v>690</v>
      </c>
      <c r="H239" s="7">
        <f>'2023'!I302</f>
        <v>3</v>
      </c>
      <c r="I239" s="17">
        <f t="shared" si="8"/>
        <v>2070</v>
      </c>
    </row>
    <row r="240" spans="1:9" x14ac:dyDescent="0.25">
      <c r="A240" s="3">
        <v>233</v>
      </c>
      <c r="B240" s="7" t="str">
        <f>'2023'!C303</f>
        <v>Русивель</v>
      </c>
      <c r="C240" s="7" t="str">
        <f>'2023'!D303</f>
        <v>вул. Дулібії Рось</v>
      </c>
      <c r="D240" s="7" t="str">
        <f>'2023'!E303</f>
        <v xml:space="preserve">бруківка </v>
      </c>
      <c r="E240" s="88">
        <v>3.9</v>
      </c>
      <c r="F240" s="19">
        <v>1000</v>
      </c>
      <c r="G240" s="7">
        <f t="shared" si="9"/>
        <v>3900</v>
      </c>
      <c r="H240" s="7">
        <f>'2023'!I303</f>
        <v>4</v>
      </c>
      <c r="I240" s="17">
        <f t="shared" si="8"/>
        <v>15600</v>
      </c>
    </row>
    <row r="241" spans="1:9" x14ac:dyDescent="0.25">
      <c r="A241" s="3">
        <v>234</v>
      </c>
      <c r="B241" s="7" t="str">
        <f>'2023'!C307</f>
        <v>Федорівка</v>
      </c>
      <c r="C241" s="7" t="str">
        <f>'2023'!D307</f>
        <v>вул. Вишнева</v>
      </c>
      <c r="D241" s="7" t="str">
        <f>'2023'!E307</f>
        <v>асфальтобетонне</v>
      </c>
      <c r="E241" s="88">
        <v>0.87</v>
      </c>
      <c r="F241" s="19">
        <v>1000</v>
      </c>
      <c r="G241" s="7">
        <f t="shared" si="9"/>
        <v>870</v>
      </c>
      <c r="H241" s="7">
        <f>'2023'!I307</f>
        <v>7</v>
      </c>
      <c r="I241" s="17">
        <f t="shared" si="8"/>
        <v>6090</v>
      </c>
    </row>
    <row r="242" spans="1:9" x14ac:dyDescent="0.25">
      <c r="A242" s="3">
        <v>235</v>
      </c>
      <c r="B242" s="7" t="str">
        <f>'2023'!C308</f>
        <v>Федорівка</v>
      </c>
      <c r="C242" s="7" t="str">
        <f>'2023'!D308</f>
        <v>вул. Займиськова</v>
      </c>
      <c r="D242" s="7" t="str">
        <f>'2023'!E308</f>
        <v>асфальтобетонне</v>
      </c>
      <c r="E242" s="88">
        <v>1.63</v>
      </c>
      <c r="F242" s="19">
        <v>1000</v>
      </c>
      <c r="G242" s="7">
        <f t="shared" si="9"/>
        <v>1630</v>
      </c>
      <c r="H242" s="7">
        <f>'2023'!I308</f>
        <v>4</v>
      </c>
      <c r="I242" s="17">
        <f t="shared" si="8"/>
        <v>6520</v>
      </c>
    </row>
    <row r="243" spans="1:9" x14ac:dyDescent="0.25">
      <c r="A243" s="3">
        <v>236</v>
      </c>
      <c r="B243" s="7" t="str">
        <f>'2023'!C309</f>
        <v>Федорівка</v>
      </c>
      <c r="C243" s="7" t="str">
        <f>'2023'!D309</f>
        <v>вул. Молодіжна</v>
      </c>
      <c r="D243" s="7" t="str">
        <f>'2023'!E309</f>
        <v>асфальтобетонне</v>
      </c>
      <c r="E243" s="88">
        <v>0.92800000000000005</v>
      </c>
      <c r="F243" s="19">
        <v>1000</v>
      </c>
      <c r="G243" s="7">
        <f t="shared" si="9"/>
        <v>928</v>
      </c>
      <c r="H243" s="7">
        <f>'2023'!I309</f>
        <v>5</v>
      </c>
      <c r="I243" s="17">
        <f t="shared" si="8"/>
        <v>4640</v>
      </c>
    </row>
    <row r="244" spans="1:9" x14ac:dyDescent="0.25">
      <c r="A244" s="3">
        <v>237</v>
      </c>
      <c r="B244" s="7" t="str">
        <f>'2023'!C310</f>
        <v>Федорівка</v>
      </c>
      <c r="C244" s="7" t="str">
        <f>'2023'!D310</f>
        <v>вул. Перемоги</v>
      </c>
      <c r="D244" s="7" t="str">
        <f>'2023'!E310</f>
        <v>асфальтобетонне</v>
      </c>
      <c r="E244" s="88">
        <v>0.64</v>
      </c>
      <c r="F244" s="19">
        <v>1000</v>
      </c>
      <c r="G244" s="7">
        <f t="shared" si="9"/>
        <v>640</v>
      </c>
      <c r="H244" s="7">
        <f>'2023'!I310</f>
        <v>3</v>
      </c>
      <c r="I244" s="17">
        <f t="shared" si="8"/>
        <v>1920</v>
      </c>
    </row>
    <row r="245" spans="1:9" x14ac:dyDescent="0.25">
      <c r="A245" s="3">
        <v>238</v>
      </c>
      <c r="B245" s="7" t="str">
        <f>'2023'!C311</f>
        <v>Федорівка</v>
      </c>
      <c r="C245" s="7" t="str">
        <f>'2023'!D311</f>
        <v>вул. Ружицького</v>
      </c>
      <c r="D245" s="7" t="str">
        <f>'2023'!E311</f>
        <v>асфальтобетонне</v>
      </c>
      <c r="E245" s="88">
        <v>1.2</v>
      </c>
      <c r="F245" s="19">
        <v>1000</v>
      </c>
      <c r="G245" s="7">
        <f t="shared" si="9"/>
        <v>1200</v>
      </c>
      <c r="H245" s="7">
        <f>'2023'!I311</f>
        <v>4</v>
      </c>
      <c r="I245" s="17">
        <f t="shared" si="8"/>
        <v>4800</v>
      </c>
    </row>
    <row r="246" spans="1:9" x14ac:dyDescent="0.25">
      <c r="A246" s="3">
        <v>239</v>
      </c>
      <c r="B246" s="7" t="str">
        <f>'2023'!C312</f>
        <v>Федорівка</v>
      </c>
      <c r="C246" s="7" t="str">
        <f>'2023'!D312</f>
        <v>вул. Сергія Євчука</v>
      </c>
      <c r="D246" s="7" t="str">
        <f>'2023'!E312</f>
        <v>асфальтобетонне</v>
      </c>
      <c r="E246" s="88">
        <v>1.1200000000000001</v>
      </c>
      <c r="F246" s="19">
        <v>1000</v>
      </c>
      <c r="G246" s="7">
        <f t="shared" si="9"/>
        <v>1120</v>
      </c>
      <c r="H246" s="7">
        <f>'2023'!I312</f>
        <v>4</v>
      </c>
      <c r="I246" s="17">
        <f t="shared" si="8"/>
        <v>4480</v>
      </c>
    </row>
    <row r="247" spans="1:9" x14ac:dyDescent="0.25">
      <c r="A247" s="3">
        <v>240</v>
      </c>
      <c r="B247" s="7" t="str">
        <f>'2023'!C313</f>
        <v>Федорівка</v>
      </c>
      <c r="C247" s="7" t="str">
        <f>'2023'!D313</f>
        <v>вул. Тиха</v>
      </c>
      <c r="D247" s="7" t="str">
        <f>'2023'!E313</f>
        <v>білощебеневе</v>
      </c>
      <c r="E247" s="88">
        <v>1.1000000000000001</v>
      </c>
      <c r="F247" s="19">
        <v>1000</v>
      </c>
      <c r="G247" s="7">
        <f t="shared" si="9"/>
        <v>1100</v>
      </c>
      <c r="H247" s="7">
        <f>'2023'!I313</f>
        <v>4</v>
      </c>
      <c r="I247" s="17">
        <f t="shared" si="8"/>
        <v>4400</v>
      </c>
    </row>
    <row r="248" spans="1:9" x14ac:dyDescent="0.25">
      <c r="A248" s="3">
        <v>241</v>
      </c>
      <c r="B248" s="7" t="str">
        <f>'2023'!C314</f>
        <v>Федорівка</v>
      </c>
      <c r="C248" s="7" t="str">
        <f>'2023'!D314</f>
        <v>вул. Шевченка</v>
      </c>
      <c r="D248" s="7" t="str">
        <f>'2023'!E314</f>
        <v>асфальтобетонне</v>
      </c>
      <c r="E248" s="88">
        <v>0.5</v>
      </c>
      <c r="F248" s="19">
        <v>1000</v>
      </c>
      <c r="G248" s="7">
        <f t="shared" si="9"/>
        <v>500</v>
      </c>
      <c r="H248" s="7">
        <f>'2023'!I314</f>
        <v>5</v>
      </c>
      <c r="I248" s="17">
        <f t="shared" si="8"/>
        <v>2500</v>
      </c>
    </row>
    <row r="249" spans="1:9" x14ac:dyDescent="0.25">
      <c r="A249" s="3">
        <v>242</v>
      </c>
      <c r="B249" s="7" t="str">
        <f>'2023'!C315</f>
        <v>Федорівка</v>
      </c>
      <c r="C249" s="7" t="str">
        <f>'2023'!D315</f>
        <v>дорога до кладовища</v>
      </c>
      <c r="D249" s="7" t="str">
        <f>'2023'!E315</f>
        <v>білощебеневе</v>
      </c>
      <c r="E249" s="88">
        <v>0.25</v>
      </c>
      <c r="F249" s="19">
        <v>1000</v>
      </c>
      <c r="G249" s="7">
        <f t="shared" si="9"/>
        <v>250</v>
      </c>
      <c r="H249" s="7">
        <f>'2023'!I315</f>
        <v>4</v>
      </c>
      <c r="I249" s="17">
        <f t="shared" si="8"/>
        <v>1000</v>
      </c>
    </row>
    <row r="250" spans="1:9" x14ac:dyDescent="0.25">
      <c r="A250" s="3">
        <v>243</v>
      </c>
      <c r="B250" s="7" t="str">
        <f>'2023'!C317</f>
        <v>Тучин</v>
      </c>
      <c r="C250" s="7" t="str">
        <f>'2023'!D317</f>
        <v>вул. Петра Дем’янюка</v>
      </c>
      <c r="D250" s="7" t="str">
        <f>'2023'!E317</f>
        <v>грунтове</v>
      </c>
      <c r="E250" s="88">
        <v>0.83599999999999997</v>
      </c>
      <c r="F250" s="19">
        <v>1000</v>
      </c>
      <c r="G250" s="7">
        <f t="shared" si="9"/>
        <v>836</v>
      </c>
      <c r="H250" s="7">
        <f>'2023'!I317</f>
        <v>4</v>
      </c>
      <c r="I250" s="17">
        <f t="shared" si="8"/>
        <v>3344</v>
      </c>
    </row>
    <row r="251" spans="1:9" x14ac:dyDescent="0.25">
      <c r="A251" s="3">
        <v>244</v>
      </c>
      <c r="B251" s="7" t="str">
        <f>'2023'!C319</f>
        <v>Тучин</v>
      </c>
      <c r="C251" s="7" t="str">
        <f>'2023'!D319</f>
        <v>вул. Шкільна</v>
      </c>
      <c r="D251" s="7" t="str">
        <f>'2023'!E319</f>
        <v>асфальтобетонне</v>
      </c>
      <c r="E251" s="88">
        <v>0.26200000000000001</v>
      </c>
      <c r="F251" s="19">
        <v>1000</v>
      </c>
      <c r="G251" s="7">
        <f t="shared" si="9"/>
        <v>262</v>
      </c>
      <c r="H251" s="7">
        <f>'2023'!I319</f>
        <v>3.5</v>
      </c>
      <c r="I251" s="17">
        <f>G251*H251</f>
        <v>917</v>
      </c>
    </row>
    <row r="252" spans="1:9" x14ac:dyDescent="0.25">
      <c r="A252" s="3">
        <v>245</v>
      </c>
      <c r="B252" s="7" t="str">
        <f>'2023'!C321</f>
        <v>Тучин</v>
      </c>
      <c r="C252" s="7" t="str">
        <f>'2023'!D321</f>
        <v>вул. Набережна</v>
      </c>
      <c r="D252" s="7" t="str">
        <f>'2023'!E321</f>
        <v>грунтове</v>
      </c>
      <c r="E252" s="88">
        <v>0.86599999999999999</v>
      </c>
      <c r="F252" s="19">
        <v>1000</v>
      </c>
      <c r="G252" s="7">
        <f t="shared" si="9"/>
        <v>866</v>
      </c>
      <c r="H252" s="7">
        <f>'2023'!I321</f>
        <v>3.5</v>
      </c>
      <c r="I252" s="17">
        <f t="shared" si="8"/>
        <v>3031</v>
      </c>
    </row>
    <row r="253" spans="1:9" x14ac:dyDescent="0.25">
      <c r="A253" s="3">
        <v>246</v>
      </c>
      <c r="B253" s="7" t="str">
        <f>'2023'!C322</f>
        <v>Тучин</v>
      </c>
      <c r="C253" s="7" t="str">
        <f>'2023'!D322</f>
        <v>вул. Тополева</v>
      </c>
      <c r="D253" s="7" t="str">
        <f>'2023'!E322</f>
        <v>грунтове</v>
      </c>
      <c r="E253" s="88">
        <v>0.82599999999999996</v>
      </c>
      <c r="F253" s="19">
        <v>1000</v>
      </c>
      <c r="G253" s="7">
        <f t="shared" si="9"/>
        <v>826</v>
      </c>
      <c r="H253" s="7">
        <f>'2023'!I322</f>
        <v>4</v>
      </c>
      <c r="I253" s="17">
        <f t="shared" si="8"/>
        <v>3304</v>
      </c>
    </row>
    <row r="254" spans="1:9" x14ac:dyDescent="0.25">
      <c r="A254" s="3">
        <v>247</v>
      </c>
      <c r="B254" s="7" t="str">
        <f>'2023'!C324</f>
        <v>Тучин</v>
      </c>
      <c r="C254" s="7" t="str">
        <f>'2023'!D324</f>
        <v>вул. Коваля Степового</v>
      </c>
      <c r="D254" s="7" t="str">
        <f>'2023'!E324</f>
        <v>грунтове</v>
      </c>
      <c r="E254" s="88">
        <v>0.24299999999999999</v>
      </c>
      <c r="F254" s="19">
        <v>1000</v>
      </c>
      <c r="G254" s="7">
        <f t="shared" si="9"/>
        <v>243</v>
      </c>
      <c r="H254" s="7">
        <f>'2023'!I324</f>
        <v>3.5</v>
      </c>
      <c r="I254" s="17">
        <f t="shared" si="8"/>
        <v>850.5</v>
      </c>
    </row>
    <row r="255" spans="1:9" x14ac:dyDescent="0.25">
      <c r="A255" s="3">
        <v>248</v>
      </c>
      <c r="B255" s="7" t="str">
        <f>'2023'!C325</f>
        <v>Тучин</v>
      </c>
      <c r="C255" s="7" t="str">
        <f>'2023'!D325</f>
        <v>вул. Замкова</v>
      </c>
      <c r="D255" s="7" t="str">
        <f>'2023'!E325</f>
        <v>бруківка</v>
      </c>
      <c r="E255" s="88">
        <v>0.78800000000000003</v>
      </c>
      <c r="F255" s="19">
        <v>1000</v>
      </c>
      <c r="G255" s="7">
        <f t="shared" si="9"/>
        <v>788</v>
      </c>
      <c r="H255" s="7">
        <f>'2023'!I325</f>
        <v>4</v>
      </c>
      <c r="I255" s="17">
        <f t="shared" si="8"/>
        <v>3152</v>
      </c>
    </row>
    <row r="256" spans="1:9" x14ac:dyDescent="0.25">
      <c r="A256" s="3">
        <v>249</v>
      </c>
      <c r="B256" s="7" t="str">
        <f>'2023'!C326</f>
        <v>Тучин</v>
      </c>
      <c r="C256" s="7" t="str">
        <f>'2023'!D326</f>
        <v>вул. Поліська</v>
      </c>
      <c r="D256" s="7" t="str">
        <f>'2023'!E326</f>
        <v>білощебеневе</v>
      </c>
      <c r="E256" s="88">
        <v>0.70799999999999996</v>
      </c>
      <c r="F256" s="19">
        <v>1000</v>
      </c>
      <c r="G256" s="7">
        <f t="shared" si="9"/>
        <v>708</v>
      </c>
      <c r="H256" s="7">
        <f>'2023'!I326</f>
        <v>3.5</v>
      </c>
      <c r="I256" s="17">
        <f t="shared" si="8"/>
        <v>2478</v>
      </c>
    </row>
    <row r="257" spans="1:9" x14ac:dyDescent="0.25">
      <c r="A257" s="3">
        <v>250</v>
      </c>
      <c r="B257" s="7" t="str">
        <f>'2023'!C328</f>
        <v>Тучин</v>
      </c>
      <c r="C257" s="7" t="str">
        <f>'2023'!D328</f>
        <v>вул. Новоселицька</v>
      </c>
      <c r="D257" s="7" t="str">
        <f>'2023'!E328</f>
        <v xml:space="preserve">шлакове </v>
      </c>
      <c r="E257" s="88">
        <v>0.46500000000000002</v>
      </c>
      <c r="F257" s="19">
        <v>1000</v>
      </c>
      <c r="G257" s="7">
        <f t="shared" si="9"/>
        <v>465</v>
      </c>
      <c r="H257" s="7">
        <f>'2023'!I328</f>
        <v>4</v>
      </c>
      <c r="I257" s="17">
        <f t="shared" si="8"/>
        <v>1860</v>
      </c>
    </row>
    <row r="258" spans="1:9" x14ac:dyDescent="0.25">
      <c r="A258" s="3">
        <v>251</v>
      </c>
      <c r="B258" s="7" t="str">
        <f>'2023'!C329</f>
        <v>Тучин</v>
      </c>
      <c r="C258" s="7" t="str">
        <f>'2023'!D329</f>
        <v>вул. Нова</v>
      </c>
      <c r="D258" s="7" t="str">
        <f>'2023'!E329</f>
        <v>грунтове</v>
      </c>
      <c r="E258" s="88">
        <v>0.72199999999999998</v>
      </c>
      <c r="F258" s="19">
        <v>1000</v>
      </c>
      <c r="G258" s="7">
        <f t="shared" si="9"/>
        <v>722</v>
      </c>
      <c r="H258" s="7">
        <f>'2023'!I329</f>
        <v>3.8</v>
      </c>
      <c r="I258" s="17">
        <f t="shared" si="8"/>
        <v>2743.6</v>
      </c>
    </row>
    <row r="259" spans="1:9" x14ac:dyDescent="0.25">
      <c r="A259" s="3">
        <v>252</v>
      </c>
      <c r="B259" s="7" t="str">
        <f>'2023'!C330</f>
        <v>Тучин</v>
      </c>
      <c r="C259" s="7" t="str">
        <f>'2023'!D330</f>
        <v>вул. Берегова</v>
      </c>
      <c r="D259" s="7" t="str">
        <f>'2023'!E330</f>
        <v>білощебеневе</v>
      </c>
      <c r="E259" s="88">
        <v>0.28599999999999998</v>
      </c>
      <c r="F259" s="19">
        <v>1000</v>
      </c>
      <c r="G259" s="7">
        <f t="shared" si="9"/>
        <v>286</v>
      </c>
      <c r="H259" s="7">
        <f>'2023'!I330</f>
        <v>3.7</v>
      </c>
      <c r="I259" s="17">
        <f t="shared" si="8"/>
        <v>1058.2</v>
      </c>
    </row>
    <row r="260" spans="1:9" x14ac:dyDescent="0.25">
      <c r="A260" s="3">
        <v>253</v>
      </c>
      <c r="B260" s="7" t="str">
        <f>'2023'!C331</f>
        <v>Тучин</v>
      </c>
      <c r="C260" s="7" t="str">
        <f>'2023'!D331</f>
        <v>вул. Воронівська</v>
      </c>
      <c r="D260" s="7" t="str">
        <f>'2023'!E331</f>
        <v>грунтове</v>
      </c>
      <c r="E260" s="88">
        <v>0.56399999999999995</v>
      </c>
      <c r="F260" s="19">
        <v>1000</v>
      </c>
      <c r="G260" s="7">
        <f t="shared" si="9"/>
        <v>564</v>
      </c>
      <c r="H260" s="7">
        <f>'2023'!I331</f>
        <v>4.7</v>
      </c>
      <c r="I260" s="17">
        <f t="shared" si="8"/>
        <v>2650.8</v>
      </c>
    </row>
    <row r="261" spans="1:9" x14ac:dyDescent="0.25">
      <c r="A261" s="3">
        <v>254</v>
      </c>
      <c r="B261" s="7" t="str">
        <f>'2023'!C333</f>
        <v>Тучин</v>
      </c>
      <c r="C261" s="7" t="str">
        <f>'2023'!D333</f>
        <v>вул. Зелена</v>
      </c>
      <c r="D261" s="7" t="str">
        <f>'2023'!E333</f>
        <v>грунтове</v>
      </c>
      <c r="E261" s="88">
        <v>0.432</v>
      </c>
      <c r="F261" s="19">
        <v>1000</v>
      </c>
      <c r="G261" s="7">
        <f t="shared" si="9"/>
        <v>432</v>
      </c>
      <c r="H261" s="7">
        <f>'2023'!I333</f>
        <v>3.5</v>
      </c>
      <c r="I261" s="17">
        <f t="shared" si="8"/>
        <v>1512</v>
      </c>
    </row>
    <row r="262" spans="1:9" x14ac:dyDescent="0.25">
      <c r="A262" s="3">
        <v>255</v>
      </c>
      <c r="B262" s="7" t="str">
        <f>'2023'!C334</f>
        <v>Тучин</v>
      </c>
      <c r="C262" s="7" t="str">
        <f>'2023'!D334</f>
        <v>вул.Староміська</v>
      </c>
      <c r="D262" s="7" t="str">
        <f>'2023'!E334</f>
        <v>бруківка</v>
      </c>
      <c r="E262" s="88">
        <v>1.1140000000000001</v>
      </c>
      <c r="F262" s="19">
        <v>1000</v>
      </c>
      <c r="G262" s="7">
        <f t="shared" si="9"/>
        <v>1114</v>
      </c>
      <c r="H262" s="7">
        <f>'2023'!I334</f>
        <v>4</v>
      </c>
      <c r="I262" s="17">
        <f t="shared" si="8"/>
        <v>4456</v>
      </c>
    </row>
    <row r="263" spans="1:9" x14ac:dyDescent="0.25">
      <c r="A263" s="3">
        <v>256</v>
      </c>
      <c r="B263" s="7" t="str">
        <f>'2023'!C337</f>
        <v>Тучин</v>
      </c>
      <c r="C263" s="7" t="str">
        <f>'2023'!D337</f>
        <v>вул.С.Наливайка</v>
      </c>
      <c r="D263" s="7" t="str">
        <f>'2023'!E337</f>
        <v>грунтове</v>
      </c>
      <c r="E263" s="88">
        <v>0.33</v>
      </c>
      <c r="F263" s="19">
        <v>1000</v>
      </c>
      <c r="G263" s="7">
        <f t="shared" si="9"/>
        <v>330</v>
      </c>
      <c r="H263" s="7">
        <f>'2023'!I337</f>
        <v>3</v>
      </c>
      <c r="I263" s="17">
        <f t="shared" ref="I263:I314" si="10">G263*H263</f>
        <v>990</v>
      </c>
    </row>
    <row r="264" spans="1:9" x14ac:dyDescent="0.25">
      <c r="A264" s="3">
        <v>257</v>
      </c>
      <c r="B264" s="7" t="str">
        <f>'2023'!C339</f>
        <v>Тучин</v>
      </c>
      <c r="C264" s="7" t="str">
        <f>'2023'!D339</f>
        <v>вул. Зарічна</v>
      </c>
      <c r="D264" s="7" t="str">
        <f>'2023'!E339</f>
        <v>грунтове</v>
      </c>
      <c r="E264" s="88">
        <v>0.3</v>
      </c>
      <c r="F264" s="19">
        <v>1000</v>
      </c>
      <c r="G264" s="7">
        <f t="shared" si="9"/>
        <v>300</v>
      </c>
      <c r="H264" s="7">
        <f>'2023'!I339</f>
        <v>3.3</v>
      </c>
      <c r="I264" s="17">
        <f t="shared" si="10"/>
        <v>990</v>
      </c>
    </row>
    <row r="265" spans="1:9" x14ac:dyDescent="0.25">
      <c r="A265" s="3">
        <v>258</v>
      </c>
      <c r="B265" s="7" t="str">
        <f>'2023'!C340</f>
        <v>Тучин</v>
      </c>
      <c r="C265" s="7" t="str">
        <f>'2023'!D340</f>
        <v>вул. Ринкова</v>
      </c>
      <c r="D265" s="7" t="str">
        <f>'2023'!E340</f>
        <v>грунтове</v>
      </c>
      <c r="E265" s="91">
        <v>0.746</v>
      </c>
      <c r="F265" s="19">
        <v>1000</v>
      </c>
      <c r="G265" s="7">
        <f t="shared" si="9"/>
        <v>746</v>
      </c>
      <c r="H265" s="7">
        <f>'2023'!I340</f>
        <v>3.3</v>
      </c>
      <c r="I265" s="17">
        <f t="shared" si="10"/>
        <v>2461.7999999999997</v>
      </c>
    </row>
    <row r="266" spans="1:9" x14ac:dyDescent="0.25">
      <c r="A266" s="3">
        <v>259</v>
      </c>
      <c r="B266" s="7" t="str">
        <f>'2023'!C341</f>
        <v>Тучин</v>
      </c>
      <c r="C266" s="7" t="str">
        <f>'2023'!D341</f>
        <v>вул. Степана Трохимчука</v>
      </c>
      <c r="D266" s="7" t="str">
        <f>'2023'!E341</f>
        <v>грунтове</v>
      </c>
      <c r="E266" s="88">
        <v>0.32200000000000001</v>
      </c>
      <c r="F266" s="19">
        <v>1000</v>
      </c>
      <c r="G266" s="7">
        <f t="shared" si="9"/>
        <v>322</v>
      </c>
      <c r="H266" s="7">
        <f>'2023'!I341</f>
        <v>3.4</v>
      </c>
      <c r="I266" s="17">
        <f t="shared" si="10"/>
        <v>1094.8</v>
      </c>
    </row>
    <row r="267" spans="1:9" x14ac:dyDescent="0.25">
      <c r="A267" s="3">
        <v>260</v>
      </c>
      <c r="B267" s="7" t="str">
        <f>'2023'!C342</f>
        <v>Тучин</v>
      </c>
      <c r="C267" s="7" t="str">
        <f>'2023'!D342</f>
        <v>вул.Садова</v>
      </c>
      <c r="D267" s="7" t="str">
        <f>'2023'!E342</f>
        <v>грунтове</v>
      </c>
      <c r="E267" s="88">
        <v>0.23400000000000001</v>
      </c>
      <c r="F267" s="19">
        <v>1000</v>
      </c>
      <c r="G267" s="7">
        <f t="shared" si="9"/>
        <v>234</v>
      </c>
      <c r="H267" s="7">
        <f>'2023'!I342</f>
        <v>3.5</v>
      </c>
      <c r="I267" s="17">
        <f t="shared" si="10"/>
        <v>819</v>
      </c>
    </row>
    <row r="268" spans="1:9" x14ac:dyDescent="0.25">
      <c r="A268" s="3">
        <v>261</v>
      </c>
      <c r="B268" s="7" t="str">
        <f>'2023'!C343</f>
        <v>Тучин</v>
      </c>
      <c r="C268" s="7" t="str">
        <f>'2023'!D343</f>
        <v>вул.Хмельова</v>
      </c>
      <c r="D268" s="7" t="str">
        <f>'2023'!E343</f>
        <v>грунтове</v>
      </c>
      <c r="E268" s="88">
        <v>0.59399999999999997</v>
      </c>
      <c r="F268" s="19">
        <v>1000</v>
      </c>
      <c r="G268" s="7">
        <f t="shared" si="9"/>
        <v>594</v>
      </c>
      <c r="H268" s="7">
        <f>'2023'!I343</f>
        <v>3.5</v>
      </c>
      <c r="I268" s="17">
        <f t="shared" si="10"/>
        <v>2079</v>
      </c>
    </row>
    <row r="269" spans="1:9" x14ac:dyDescent="0.25">
      <c r="A269" s="3">
        <v>262</v>
      </c>
      <c r="B269" s="7" t="str">
        <f>'2023'!C344</f>
        <v>Тучин</v>
      </c>
      <c r="C269" s="7" t="str">
        <f>'2023'!D344</f>
        <v>вул.Дроздівська</v>
      </c>
      <c r="D269" s="7" t="str">
        <f>'2023'!E344</f>
        <v>асфальтобетонне</v>
      </c>
      <c r="E269" s="88">
        <v>0.69599999999999995</v>
      </c>
      <c r="F269" s="19">
        <v>1000</v>
      </c>
      <c r="G269" s="7">
        <f t="shared" si="9"/>
        <v>696</v>
      </c>
      <c r="H269" s="7">
        <f>'2023'!I344</f>
        <v>4</v>
      </c>
      <c r="I269" s="17">
        <f t="shared" si="10"/>
        <v>2784</v>
      </c>
    </row>
    <row r="270" spans="1:9" x14ac:dyDescent="0.25">
      <c r="A270" s="3">
        <v>263</v>
      </c>
      <c r="B270" s="7" t="str">
        <f>'2023'!C345</f>
        <v>Тучин</v>
      </c>
      <c r="C270" s="7" t="str">
        <f>'2023'!D345</f>
        <v>вул.Тиха</v>
      </c>
      <c r="D270" s="7" t="str">
        <f>'2023'!E345</f>
        <v>грунтове</v>
      </c>
      <c r="E270" s="88">
        <v>0.60799999999999998</v>
      </c>
      <c r="F270" s="19">
        <v>1000</v>
      </c>
      <c r="G270" s="7">
        <f t="shared" si="9"/>
        <v>608</v>
      </c>
      <c r="H270" s="7">
        <f>'2023'!I345</f>
        <v>3.6</v>
      </c>
      <c r="I270" s="17">
        <f t="shared" si="10"/>
        <v>2188.8000000000002</v>
      </c>
    </row>
    <row r="271" spans="1:9" x14ac:dyDescent="0.25">
      <c r="A271" s="3">
        <v>264</v>
      </c>
      <c r="B271" s="7" t="str">
        <f>'2023'!C348</f>
        <v>Тучин</v>
      </c>
      <c r="C271" s="7" t="str">
        <f>'2023'!D348</f>
        <v>Площа героїв Майдану</v>
      </c>
      <c r="D271" s="7" t="str">
        <f>'2023'!E348</f>
        <v>асфальтобетонне</v>
      </c>
      <c r="E271" s="88">
        <v>0.1</v>
      </c>
      <c r="F271" s="19">
        <v>1000</v>
      </c>
      <c r="G271" s="7">
        <f t="shared" si="9"/>
        <v>100</v>
      </c>
      <c r="H271" s="7">
        <f>'2023'!I348</f>
        <v>23</v>
      </c>
      <c r="I271" s="17">
        <f t="shared" si="10"/>
        <v>2300</v>
      </c>
    </row>
    <row r="272" spans="1:9" x14ac:dyDescent="0.25">
      <c r="A272" s="3">
        <v>265</v>
      </c>
      <c r="B272" s="7" t="str">
        <f>'2023'!C349</f>
        <v>Тучин</v>
      </c>
      <c r="C272" s="7" t="str">
        <f>'2023'!D349</f>
        <v>вул.Млинівська</v>
      </c>
      <c r="D272" s="7" t="str">
        <f>'2023'!E349</f>
        <v>грунтове</v>
      </c>
      <c r="E272" s="88">
        <v>0.64</v>
      </c>
      <c r="F272" s="19">
        <v>1000</v>
      </c>
      <c r="G272" s="7">
        <f t="shared" ref="G272:G314" si="11">E272*F272</f>
        <v>640</v>
      </c>
      <c r="H272" s="7">
        <f>'2023'!I349</f>
        <v>3.5</v>
      </c>
      <c r="I272" s="17">
        <f t="shared" si="10"/>
        <v>2240</v>
      </c>
    </row>
    <row r="273" spans="1:9" x14ac:dyDescent="0.25">
      <c r="A273" s="3">
        <v>266</v>
      </c>
      <c r="B273" s="7" t="str">
        <f>'2023'!C352</f>
        <v>Тучин</v>
      </c>
      <c r="C273" s="7" t="str">
        <f>'2023'!D352</f>
        <v>вул. Квітнева</v>
      </c>
      <c r="D273" s="7" t="str">
        <f>'2023'!E352</f>
        <v>грунтове</v>
      </c>
      <c r="E273" s="88">
        <v>0.33200000000000002</v>
      </c>
      <c r="F273" s="19">
        <v>1000</v>
      </c>
      <c r="G273" s="7">
        <f t="shared" si="11"/>
        <v>332</v>
      </c>
      <c r="H273" s="7">
        <f>'2023'!I352</f>
        <v>3.5</v>
      </c>
      <c r="I273" s="17">
        <f t="shared" si="10"/>
        <v>1162</v>
      </c>
    </row>
    <row r="274" spans="1:9" x14ac:dyDescent="0.25">
      <c r="A274" s="3">
        <v>267</v>
      </c>
      <c r="B274" s="7" t="str">
        <f>'2023'!C355</f>
        <v>Тучин</v>
      </c>
      <c r="C274" s="7" t="str">
        <f>'2023'!D355</f>
        <v>вул. Надгоринська</v>
      </c>
      <c r="D274" s="7" t="str">
        <f>'2023'!E355</f>
        <v>грунтове</v>
      </c>
      <c r="E274" s="88">
        <v>0.58399999999999996</v>
      </c>
      <c r="F274" s="19">
        <v>1000</v>
      </c>
      <c r="G274" s="7">
        <f t="shared" si="11"/>
        <v>584</v>
      </c>
      <c r="H274" s="7">
        <f>'2023'!I355</f>
        <v>3.5</v>
      </c>
      <c r="I274" s="17">
        <f t="shared" si="10"/>
        <v>2044</v>
      </c>
    </row>
    <row r="275" spans="1:9" x14ac:dyDescent="0.25">
      <c r="A275" s="3">
        <v>268</v>
      </c>
      <c r="B275" s="7" t="str">
        <f>'2023'!C358</f>
        <v>Тучин</v>
      </c>
      <c r="C275" s="7" t="str">
        <f>'2023'!D358</f>
        <v>вул.Вереснева</v>
      </c>
      <c r="D275" s="7" t="str">
        <f>'2023'!E358</f>
        <v>грунтове</v>
      </c>
      <c r="E275" s="88">
        <v>0.24199999999999999</v>
      </c>
      <c r="F275" s="19">
        <v>1000</v>
      </c>
      <c r="G275" s="7">
        <f t="shared" si="11"/>
        <v>242</v>
      </c>
      <c r="H275" s="7">
        <f>'2023'!I358</f>
        <v>3.7</v>
      </c>
      <c r="I275" s="17">
        <f t="shared" si="10"/>
        <v>895.40000000000009</v>
      </c>
    </row>
    <row r="276" spans="1:9" x14ac:dyDescent="0.25">
      <c r="A276" s="3">
        <v>269</v>
      </c>
      <c r="B276" s="7" t="str">
        <f>'2023'!C359</f>
        <v>Тучин</v>
      </c>
      <c r="C276" s="7" t="str">
        <f>'2023'!D359</f>
        <v>вул. Валова</v>
      </c>
      <c r="D276" s="7" t="str">
        <f>'2023'!E359</f>
        <v>грунтове</v>
      </c>
      <c r="E276" s="88">
        <v>7.4999999999999997E-2</v>
      </c>
      <c r="F276" s="19">
        <v>1000</v>
      </c>
      <c r="G276" s="7">
        <f t="shared" si="11"/>
        <v>75</v>
      </c>
      <c r="H276" s="7">
        <f>'2023'!I359</f>
        <v>3.3</v>
      </c>
      <c r="I276" s="17">
        <f t="shared" si="10"/>
        <v>247.5</v>
      </c>
    </row>
    <row r="277" spans="1:9" x14ac:dyDescent="0.25">
      <c r="A277" s="3">
        <v>270</v>
      </c>
      <c r="B277" s="7" t="str">
        <f>'2023'!C360</f>
        <v>Тучин</v>
      </c>
      <c r="C277" s="7" t="str">
        <f>'2023'!D360</f>
        <v>хут.Чернишне</v>
      </c>
      <c r="D277" s="7" t="str">
        <f>'2023'!E360</f>
        <v>грунтове</v>
      </c>
      <c r="E277" s="88">
        <v>0.1</v>
      </c>
      <c r="F277" s="19">
        <v>1000</v>
      </c>
      <c r="G277" s="7">
        <f t="shared" si="11"/>
        <v>100</v>
      </c>
      <c r="H277" s="7">
        <f>'2023'!I360</f>
        <v>3.5</v>
      </c>
      <c r="I277" s="17">
        <f t="shared" si="10"/>
        <v>350</v>
      </c>
    </row>
    <row r="278" spans="1:9" x14ac:dyDescent="0.25">
      <c r="A278" s="3">
        <v>271</v>
      </c>
      <c r="B278" s="7" t="str">
        <f>'2023'!C361</f>
        <v>Тучин</v>
      </c>
      <c r="C278" s="7" t="str">
        <f>'2023'!D361</f>
        <v>хут.Бубенець</v>
      </c>
      <c r="D278" s="7" t="str">
        <f>'2023'!E361</f>
        <v>грунтове</v>
      </c>
      <c r="E278" s="88">
        <v>0.5</v>
      </c>
      <c r="F278" s="19">
        <v>1000</v>
      </c>
      <c r="G278" s="7">
        <f t="shared" si="11"/>
        <v>500</v>
      </c>
      <c r="H278" s="7">
        <f>'2023'!I361</f>
        <v>3.5</v>
      </c>
      <c r="I278" s="17">
        <f t="shared" si="10"/>
        <v>1750</v>
      </c>
    </row>
    <row r="279" spans="1:9" x14ac:dyDescent="0.25">
      <c r="A279" s="3">
        <v>272</v>
      </c>
      <c r="B279" s="7" t="str">
        <f>'2023'!C367</f>
        <v>Річиця</v>
      </c>
      <c r="C279" s="7" t="str">
        <f>'2023'!D367</f>
        <v>вул.Шевченка</v>
      </c>
      <c r="D279" s="7" t="str">
        <f>'2023'!E367</f>
        <v>грунтове</v>
      </c>
      <c r="E279" s="88">
        <v>0.5</v>
      </c>
      <c r="F279" s="19">
        <v>1000</v>
      </c>
      <c r="G279" s="7">
        <f t="shared" si="11"/>
        <v>500</v>
      </c>
      <c r="H279" s="7">
        <f>'2023'!I367</f>
        <v>4</v>
      </c>
      <c r="I279" s="17">
        <f t="shared" si="10"/>
        <v>2000</v>
      </c>
    </row>
    <row r="280" spans="1:9" x14ac:dyDescent="0.25">
      <c r="A280" s="3">
        <v>273</v>
      </c>
      <c r="B280" s="7" t="str">
        <f>'2023'!C368</f>
        <v>Річиця</v>
      </c>
      <c r="C280" s="7" t="str">
        <f>'2023'!D368</f>
        <v>вул.Тиха</v>
      </c>
      <c r="D280" s="7" t="str">
        <f>'2023'!E368</f>
        <v>білощебеневе</v>
      </c>
      <c r="E280" s="88">
        <v>0.9</v>
      </c>
      <c r="F280" s="19">
        <v>1000</v>
      </c>
      <c r="G280" s="7">
        <f t="shared" si="11"/>
        <v>900</v>
      </c>
      <c r="H280" s="7">
        <f>'2023'!I368</f>
        <v>4</v>
      </c>
      <c r="I280" s="17">
        <f t="shared" si="10"/>
        <v>3600</v>
      </c>
    </row>
    <row r="281" spans="1:9" x14ac:dyDescent="0.25">
      <c r="A281" s="3">
        <v>274</v>
      </c>
      <c r="B281" s="7" t="str">
        <f>'2023'!C369</f>
        <v>Річиця</v>
      </c>
      <c r="C281" s="7" t="str">
        <f>'2023'!D369</f>
        <v>вул.Зелена</v>
      </c>
      <c r="D281" s="7" t="str">
        <f>'2023'!E369</f>
        <v>грунтове</v>
      </c>
      <c r="E281" s="88">
        <v>1.3</v>
      </c>
      <c r="F281" s="19">
        <v>1000</v>
      </c>
      <c r="G281" s="7">
        <f t="shared" si="11"/>
        <v>1300</v>
      </c>
      <c r="H281" s="7">
        <f>'2023'!I369</f>
        <v>4</v>
      </c>
      <c r="I281" s="17">
        <f t="shared" si="10"/>
        <v>5200</v>
      </c>
    </row>
    <row r="282" spans="1:9" x14ac:dyDescent="0.25">
      <c r="A282" s="3">
        <v>275</v>
      </c>
      <c r="B282" s="7" t="str">
        <f>'2023'!C370</f>
        <v>Річиця</v>
      </c>
      <c r="C282" s="7" t="str">
        <f>'2023'!D370</f>
        <v>вул.Лесі Українки</v>
      </c>
      <c r="D282" s="7" t="str">
        <f>'2023'!E370</f>
        <v>асфальтобетонне</v>
      </c>
      <c r="E282" s="88">
        <v>0.9</v>
      </c>
      <c r="F282" s="19">
        <v>1000</v>
      </c>
      <c r="G282" s="7">
        <f t="shared" si="11"/>
        <v>900</v>
      </c>
      <c r="H282" s="7">
        <f>'2023'!I370</f>
        <v>4</v>
      </c>
      <c r="I282" s="17">
        <f t="shared" si="10"/>
        <v>3600</v>
      </c>
    </row>
    <row r="283" spans="1:9" x14ac:dyDescent="0.25">
      <c r="A283" s="3">
        <v>276</v>
      </c>
      <c r="B283" s="7" t="str">
        <f>'2023'!C372</f>
        <v>Річиця</v>
      </c>
      <c r="C283" s="7" t="str">
        <f>'2023'!D372</f>
        <v>вул.Спортивна</v>
      </c>
      <c r="D283" s="7" t="str">
        <f>'2023'!E372</f>
        <v>грунтове</v>
      </c>
      <c r="E283" s="88">
        <v>1.2</v>
      </c>
      <c r="F283" s="19">
        <v>1000</v>
      </c>
      <c r="G283" s="7">
        <f t="shared" si="11"/>
        <v>1200</v>
      </c>
      <c r="H283" s="7">
        <f>'2023'!I372</f>
        <v>4</v>
      </c>
      <c r="I283" s="17">
        <f t="shared" si="10"/>
        <v>4800</v>
      </c>
    </row>
    <row r="284" spans="1:9" x14ac:dyDescent="0.25">
      <c r="A284" s="3">
        <v>277</v>
      </c>
      <c r="B284" s="7" t="str">
        <f>'2023'!C373</f>
        <v>Річиця</v>
      </c>
      <c r="C284" s="7" t="str">
        <f>'2023'!D373</f>
        <v>вул.Хутірська</v>
      </c>
      <c r="D284" s="7" t="str">
        <f>'2023'!E373</f>
        <v>грунтове</v>
      </c>
      <c r="E284" s="88">
        <v>1.6</v>
      </c>
      <c r="F284" s="19">
        <v>1000</v>
      </c>
      <c r="G284" s="7">
        <f t="shared" si="11"/>
        <v>1600</v>
      </c>
      <c r="H284" s="7">
        <f>'2023'!I373</f>
        <v>4</v>
      </c>
      <c r="I284" s="17">
        <f t="shared" si="10"/>
        <v>6400</v>
      </c>
    </row>
    <row r="285" spans="1:9" x14ac:dyDescent="0.25">
      <c r="A285" s="3">
        <v>278</v>
      </c>
      <c r="B285" s="7" t="str">
        <f>'2023'!C374</f>
        <v>Річиця</v>
      </c>
      <c r="C285" s="7" t="str">
        <f>'2023'!D374</f>
        <v>вул.Тополева</v>
      </c>
      <c r="D285" s="7" t="str">
        <f>'2023'!E374</f>
        <v>грунтове</v>
      </c>
      <c r="E285" s="88">
        <v>0.9</v>
      </c>
      <c r="F285" s="19">
        <v>1000</v>
      </c>
      <c r="G285" s="7">
        <f t="shared" si="11"/>
        <v>900</v>
      </c>
      <c r="H285" s="7">
        <f>'2023'!I374</f>
        <v>4</v>
      </c>
      <c r="I285" s="17">
        <f t="shared" si="10"/>
        <v>3600</v>
      </c>
    </row>
    <row r="286" spans="1:9" x14ac:dyDescent="0.25">
      <c r="A286" s="3">
        <v>279</v>
      </c>
      <c r="B286" s="7" t="str">
        <f>'2023'!C375</f>
        <v>Річиця</v>
      </c>
      <c r="C286" s="7" t="str">
        <f>'2023'!D375</f>
        <v>вул.Лісова</v>
      </c>
      <c r="D286" s="7" t="str">
        <f>'2023'!E375</f>
        <v>грунтове</v>
      </c>
      <c r="E286" s="88">
        <v>0.5</v>
      </c>
      <c r="F286" s="19">
        <v>1000</v>
      </c>
      <c r="G286" s="7">
        <f t="shared" si="11"/>
        <v>500</v>
      </c>
      <c r="H286" s="7">
        <f>'2023'!I375</f>
        <v>4</v>
      </c>
      <c r="I286" s="17">
        <f t="shared" si="10"/>
        <v>2000</v>
      </c>
    </row>
    <row r="287" spans="1:9" x14ac:dyDescent="0.25">
      <c r="A287" s="3">
        <v>280</v>
      </c>
      <c r="B287" s="7" t="str">
        <f>'2023'!C377</f>
        <v>Кринички</v>
      </c>
      <c r="C287" s="7" t="str">
        <f>'2023'!D377</f>
        <v>вул. Лісова</v>
      </c>
      <c r="D287" s="7" t="str">
        <f>'2023'!E377</f>
        <v xml:space="preserve">грунтове </v>
      </c>
      <c r="E287" s="88">
        <v>0.5</v>
      </c>
      <c r="F287" s="19">
        <v>1000</v>
      </c>
      <c r="G287" s="7">
        <f t="shared" si="11"/>
        <v>500</v>
      </c>
      <c r="H287" s="7">
        <f>'2023'!I377</f>
        <v>4</v>
      </c>
      <c r="I287" s="17">
        <f t="shared" si="10"/>
        <v>2000</v>
      </c>
    </row>
    <row r="288" spans="1:9" x14ac:dyDescent="0.25">
      <c r="A288" s="3">
        <v>281</v>
      </c>
      <c r="B288" s="7" t="str">
        <f>'2023'!C381</f>
        <v>Садове</v>
      </c>
      <c r="C288" s="7" t="str">
        <f>'2023'!D381</f>
        <v>вул. Шкільна</v>
      </c>
      <c r="D288" s="7" t="str">
        <f>'2023'!E381</f>
        <v>білощебеневе</v>
      </c>
      <c r="E288" s="88">
        <v>0.78</v>
      </c>
      <c r="F288" s="19">
        <v>1000</v>
      </c>
      <c r="G288" s="7">
        <f t="shared" si="11"/>
        <v>780</v>
      </c>
      <c r="H288" s="7">
        <f>'2023'!I381</f>
        <v>4</v>
      </c>
      <c r="I288" s="17">
        <f t="shared" si="10"/>
        <v>3120</v>
      </c>
    </row>
    <row r="289" spans="1:9" x14ac:dyDescent="0.25">
      <c r="A289" s="3">
        <v>282</v>
      </c>
      <c r="B289" s="7" t="str">
        <f>'2023'!C383</f>
        <v>Садове</v>
      </c>
      <c r="C289" s="7" t="str">
        <f>'2023'!D383</f>
        <v>вул. Жуків куток</v>
      </c>
      <c r="D289" s="7" t="str">
        <f>'2023'!E383</f>
        <v>білощебеневе</v>
      </c>
      <c r="E289" s="88">
        <v>0.26</v>
      </c>
      <c r="F289" s="19">
        <v>1000</v>
      </c>
      <c r="G289" s="7">
        <f t="shared" si="11"/>
        <v>260</v>
      </c>
      <c r="H289" s="7">
        <f>'2023'!I383</f>
        <v>4</v>
      </c>
      <c r="I289" s="17">
        <f t="shared" si="10"/>
        <v>1040</v>
      </c>
    </row>
    <row r="290" spans="1:9" x14ac:dyDescent="0.25">
      <c r="A290" s="3">
        <v>283</v>
      </c>
      <c r="B290" s="7" t="str">
        <f>'2023'!C384</f>
        <v>Садове</v>
      </c>
      <c r="C290" s="7" t="str">
        <f>'2023'!D384</f>
        <v>вул.  Висока</v>
      </c>
      <c r="D290" s="7" t="str">
        <f>'2023'!E384</f>
        <v>білощебеневе</v>
      </c>
      <c r="E290" s="88">
        <v>0.25</v>
      </c>
      <c r="F290" s="19">
        <v>1000</v>
      </c>
      <c r="G290" s="7">
        <f t="shared" si="11"/>
        <v>250</v>
      </c>
      <c r="H290" s="7">
        <f>'2023'!I384</f>
        <v>4</v>
      </c>
      <c r="I290" s="17">
        <f t="shared" si="10"/>
        <v>1000</v>
      </c>
    </row>
    <row r="291" spans="1:9" x14ac:dyDescent="0.25">
      <c r="A291" s="3">
        <v>284</v>
      </c>
      <c r="B291" s="7" t="str">
        <f>'2023'!C385</f>
        <v>Садове</v>
      </c>
      <c r="C291" s="7" t="str">
        <f>'2023'!D385</f>
        <v>вул.  Нова</v>
      </c>
      <c r="D291" s="7" t="str">
        <f>'2023'!E385</f>
        <v>грунтове</v>
      </c>
      <c r="E291" s="88">
        <v>0.8</v>
      </c>
      <c r="F291" s="19">
        <v>1000</v>
      </c>
      <c r="G291" s="7">
        <f t="shared" si="11"/>
        <v>800</v>
      </c>
      <c r="H291" s="7">
        <f>'2023'!I385</f>
        <v>4</v>
      </c>
      <c r="I291" s="17">
        <f t="shared" si="10"/>
        <v>3200</v>
      </c>
    </row>
    <row r="292" spans="1:9" x14ac:dyDescent="0.25">
      <c r="A292" s="3">
        <v>285</v>
      </c>
      <c r="B292" s="7" t="str">
        <f>'2023'!C386</f>
        <v>Садове</v>
      </c>
      <c r="C292" s="7" t="str">
        <f>'2023'!D386</f>
        <v>вул.  Тиха</v>
      </c>
      <c r="D292" s="7" t="str">
        <f>'2023'!E386</f>
        <v>білощебеневе</v>
      </c>
      <c r="E292" s="91">
        <v>0.34</v>
      </c>
      <c r="F292" s="19">
        <v>1000</v>
      </c>
      <c r="G292" s="7">
        <f t="shared" si="11"/>
        <v>340</v>
      </c>
      <c r="H292" s="7">
        <f>'2023'!I386</f>
        <v>4</v>
      </c>
      <c r="I292" s="17">
        <f t="shared" si="10"/>
        <v>1360</v>
      </c>
    </row>
    <row r="293" spans="1:9" x14ac:dyDescent="0.25">
      <c r="A293" s="3">
        <v>286</v>
      </c>
      <c r="B293" s="7" t="str">
        <f>'2023'!C387</f>
        <v>Садове</v>
      </c>
      <c r="C293" s="7" t="str">
        <f>'2023'!D387</f>
        <v>вул.  Центральна</v>
      </c>
      <c r="D293" s="7" t="str">
        <f>'2023'!E387</f>
        <v>асфальтобетонне</v>
      </c>
      <c r="E293" s="88">
        <v>1.7</v>
      </c>
      <c r="F293" s="19">
        <v>1000</v>
      </c>
      <c r="G293" s="7">
        <f t="shared" si="11"/>
        <v>1700</v>
      </c>
      <c r="H293" s="7">
        <f>'2023'!I387</f>
        <v>4</v>
      </c>
      <c r="I293" s="17">
        <f t="shared" si="10"/>
        <v>6800</v>
      </c>
    </row>
    <row r="294" spans="1:9" x14ac:dyDescent="0.25">
      <c r="A294" s="3">
        <v>287</v>
      </c>
      <c r="B294" s="7" t="str">
        <f>'2023'!C389</f>
        <v>Садове</v>
      </c>
      <c r="C294" s="7" t="str">
        <f>'2023'!D389</f>
        <v>вул.  Східна</v>
      </c>
      <c r="D294" s="7" t="str">
        <f>'2023'!E389</f>
        <v>грунтове</v>
      </c>
      <c r="E294" s="88">
        <v>0.65</v>
      </c>
      <c r="F294" s="19">
        <v>1000</v>
      </c>
      <c r="G294" s="7">
        <f t="shared" si="11"/>
        <v>650</v>
      </c>
      <c r="H294" s="7">
        <f>'2023'!I389</f>
        <v>4</v>
      </c>
      <c r="I294" s="17">
        <f t="shared" si="10"/>
        <v>2600</v>
      </c>
    </row>
    <row r="295" spans="1:9" x14ac:dyDescent="0.25">
      <c r="A295" s="3">
        <v>288</v>
      </c>
      <c r="B295" s="7" t="str">
        <f>'2023'!C390</f>
        <v>Садове</v>
      </c>
      <c r="C295" s="7" t="str">
        <f>'2023'!D390</f>
        <v>вул.  Нижня</v>
      </c>
      <c r="D295" s="7" t="str">
        <f>'2023'!E390</f>
        <v>білощебеневе</v>
      </c>
      <c r="E295" s="88">
        <v>0.96</v>
      </c>
      <c r="F295" s="19">
        <v>1000</v>
      </c>
      <c r="G295" s="7">
        <f t="shared" si="11"/>
        <v>960</v>
      </c>
      <c r="H295" s="7">
        <f>'2023'!I390</f>
        <v>4</v>
      </c>
      <c r="I295" s="17">
        <f t="shared" si="10"/>
        <v>3840</v>
      </c>
    </row>
    <row r="296" spans="1:9" x14ac:dyDescent="0.25">
      <c r="A296" s="3">
        <v>289</v>
      </c>
      <c r="B296" s="7" t="str">
        <f>'2023'!C391</f>
        <v>Люцинів</v>
      </c>
      <c r="C296" s="7" t="str">
        <f>'2023'!D391</f>
        <v>вул. Центральна</v>
      </c>
      <c r="D296" s="7" t="str">
        <f>'2023'!E391</f>
        <v>асфальтобетонне</v>
      </c>
      <c r="E296" s="88">
        <v>2.2000000000000002</v>
      </c>
      <c r="F296" s="19">
        <v>1000</v>
      </c>
      <c r="G296" s="7">
        <f t="shared" si="11"/>
        <v>2200</v>
      </c>
      <c r="H296" s="7">
        <f>'2023'!I391</f>
        <v>4</v>
      </c>
      <c r="I296" s="17">
        <f t="shared" si="10"/>
        <v>8800</v>
      </c>
    </row>
    <row r="297" spans="1:9" x14ac:dyDescent="0.25">
      <c r="A297" s="3">
        <v>290</v>
      </c>
      <c r="B297" s="7" t="str">
        <f>'2023'!C392</f>
        <v>Люцинів</v>
      </c>
      <c r="C297" s="7" t="str">
        <f>'2023'!D392</f>
        <v>вул.Поштова</v>
      </c>
      <c r="D297" s="7" t="str">
        <f>'2023'!E392</f>
        <v>грунтове</v>
      </c>
      <c r="E297" s="88">
        <v>0.2</v>
      </c>
      <c r="F297" s="19">
        <v>1000</v>
      </c>
      <c r="G297" s="7">
        <f t="shared" si="11"/>
        <v>200</v>
      </c>
      <c r="H297" s="7">
        <f>'2023'!I392</f>
        <v>4</v>
      </c>
      <c r="I297" s="17">
        <f t="shared" si="10"/>
        <v>800</v>
      </c>
    </row>
    <row r="298" spans="1:9" ht="31.5" x14ac:dyDescent="0.25">
      <c r="A298" s="3">
        <v>291</v>
      </c>
      <c r="B298" s="7" t="str">
        <f>'2023'!C393</f>
        <v>Дроздів</v>
      </c>
      <c r="C298" s="7" t="s">
        <v>304</v>
      </c>
      <c r="D298" s="7" t="str">
        <f>'2023'!E393</f>
        <v>білощебеневе</v>
      </c>
      <c r="E298" s="88">
        <v>2.1</v>
      </c>
      <c r="F298" s="19">
        <v>1000</v>
      </c>
      <c r="G298" s="7">
        <f t="shared" si="11"/>
        <v>2100</v>
      </c>
      <c r="H298" s="7">
        <f>'2023'!I393</f>
        <v>6</v>
      </c>
      <c r="I298" s="17">
        <f t="shared" si="10"/>
        <v>12600</v>
      </c>
    </row>
    <row r="299" spans="1:9" x14ac:dyDescent="0.25">
      <c r="A299" s="3">
        <v>292</v>
      </c>
      <c r="B299" s="7" t="str">
        <f>'2023'!C396</f>
        <v>Дроздів</v>
      </c>
      <c r="C299" s="7" t="str">
        <f>'2023'!D396</f>
        <v>пров. Тихий</v>
      </c>
      <c r="D299" s="7" t="str">
        <f>'2023'!E396</f>
        <v>грунтове</v>
      </c>
      <c r="E299" s="88">
        <v>0.2</v>
      </c>
      <c r="F299" s="19">
        <v>1000</v>
      </c>
      <c r="G299" s="7">
        <f t="shared" si="11"/>
        <v>200</v>
      </c>
      <c r="H299" s="7">
        <f>'2023'!I396</f>
        <v>4</v>
      </c>
      <c r="I299" s="17">
        <f t="shared" si="10"/>
        <v>800</v>
      </c>
    </row>
    <row r="300" spans="1:9" x14ac:dyDescent="0.25">
      <c r="A300" s="3">
        <v>293</v>
      </c>
      <c r="B300" s="7" t="str">
        <f>'2023'!C397</f>
        <v>Дроздів</v>
      </c>
      <c r="C300" s="7" t="str">
        <f>'2023'!D397</f>
        <v>вул. Зелена</v>
      </c>
      <c r="D300" s="7" t="str">
        <f>'2023'!E397</f>
        <v>грунтове</v>
      </c>
      <c r="E300" s="88">
        <v>0.5</v>
      </c>
      <c r="F300" s="19">
        <v>1000</v>
      </c>
      <c r="G300" s="7">
        <f t="shared" si="11"/>
        <v>500</v>
      </c>
      <c r="H300" s="7">
        <f>'2023'!I397</f>
        <v>4</v>
      </c>
      <c r="I300" s="17">
        <f t="shared" si="10"/>
        <v>2000</v>
      </c>
    </row>
    <row r="301" spans="1:9" x14ac:dyDescent="0.25">
      <c r="A301" s="3">
        <v>294</v>
      </c>
      <c r="B301" s="7" t="str">
        <f>'2023'!C398</f>
        <v>Дроздів</v>
      </c>
      <c r="C301" s="7" t="str">
        <f>'2023'!D398</f>
        <v>вул.  Центральна</v>
      </c>
      <c r="D301" s="7" t="str">
        <f>'2023'!E398</f>
        <v>асфальтобетонне</v>
      </c>
      <c r="E301" s="88">
        <v>0.7</v>
      </c>
      <c r="F301" s="19">
        <v>1000</v>
      </c>
      <c r="G301" s="7">
        <f t="shared" si="11"/>
        <v>700</v>
      </c>
      <c r="H301" s="7">
        <f>'2023'!I398</f>
        <v>6</v>
      </c>
      <c r="I301" s="17">
        <f t="shared" si="10"/>
        <v>4200</v>
      </c>
    </row>
    <row r="302" spans="1:9" x14ac:dyDescent="0.25">
      <c r="A302" s="3">
        <v>295</v>
      </c>
      <c r="B302" s="7" t="str">
        <f>'2023'!C399</f>
        <v>Дроздів</v>
      </c>
      <c r="C302" s="7" t="str">
        <f>'2023'!D399</f>
        <v>вул. Шкільна</v>
      </c>
      <c r="D302" s="7" t="str">
        <f>'2023'!E399</f>
        <v>білощебеневе</v>
      </c>
      <c r="E302" s="88">
        <v>0.4</v>
      </c>
      <c r="F302" s="19">
        <v>1000</v>
      </c>
      <c r="G302" s="7">
        <f t="shared" si="11"/>
        <v>400</v>
      </c>
      <c r="H302" s="7">
        <f>'2023'!I399</f>
        <v>4</v>
      </c>
      <c r="I302" s="17">
        <f t="shared" si="10"/>
        <v>1600</v>
      </c>
    </row>
    <row r="303" spans="1:9" x14ac:dyDescent="0.25">
      <c r="A303" s="3">
        <v>296</v>
      </c>
      <c r="B303" s="7" t="str">
        <f>'2023'!C400</f>
        <v>Дроздів</v>
      </c>
      <c r="C303" s="7" t="str">
        <f>'2023'!D400</f>
        <v>вул. Набережна</v>
      </c>
      <c r="D303" s="7" t="str">
        <f>'2023'!E400</f>
        <v>грунтове</v>
      </c>
      <c r="E303" s="88">
        <v>0.9</v>
      </c>
      <c r="F303" s="19">
        <v>1000</v>
      </c>
      <c r="G303" s="7">
        <f t="shared" si="11"/>
        <v>900</v>
      </c>
      <c r="H303" s="7">
        <f>'2023'!I400</f>
        <v>4</v>
      </c>
      <c r="I303" s="17">
        <f t="shared" si="10"/>
        <v>3600</v>
      </c>
    </row>
    <row r="304" spans="1:9" x14ac:dyDescent="0.25">
      <c r="A304" s="3">
        <v>297</v>
      </c>
      <c r="B304" s="7" t="str">
        <f>'2023'!C401</f>
        <v>Дроздів</v>
      </c>
      <c r="C304" s="7" t="str">
        <f>'2023'!D401</f>
        <v>вул. Шевченка</v>
      </c>
      <c r="D304" s="7" t="str">
        <f>'2023'!E401</f>
        <v>грунтове</v>
      </c>
      <c r="E304" s="88">
        <v>0.4</v>
      </c>
      <c r="F304" s="19">
        <v>1000</v>
      </c>
      <c r="G304" s="7">
        <f t="shared" si="11"/>
        <v>400</v>
      </c>
      <c r="H304" s="7">
        <f>'2023'!I401</f>
        <v>4</v>
      </c>
      <c r="I304" s="17">
        <f t="shared" si="10"/>
        <v>1600</v>
      </c>
    </row>
    <row r="305" spans="1:9" x14ac:dyDescent="0.25">
      <c r="A305" s="3">
        <v>298</v>
      </c>
      <c r="B305" s="7" t="str">
        <f>'2023'!C402</f>
        <v>Дроздів</v>
      </c>
      <c r="C305" s="7" t="str">
        <f>'2023'!D402</f>
        <v>вул. Мирна</v>
      </c>
      <c r="D305" s="7" t="str">
        <f>'2023'!E402</f>
        <v>грунтове</v>
      </c>
      <c r="E305" s="88">
        <v>0.4</v>
      </c>
      <c r="F305" s="19">
        <v>1000</v>
      </c>
      <c r="G305" s="7">
        <f t="shared" si="11"/>
        <v>400</v>
      </c>
      <c r="H305" s="7">
        <f>'2023'!I402</f>
        <v>4</v>
      </c>
      <c r="I305" s="17">
        <f t="shared" si="10"/>
        <v>1600</v>
      </c>
    </row>
    <row r="306" spans="1:9" x14ac:dyDescent="0.25">
      <c r="A306" s="3">
        <v>299</v>
      </c>
      <c r="B306" s="7" t="str">
        <f>'2023'!C403</f>
        <v>Горбів</v>
      </c>
      <c r="C306" s="7" t="str">
        <f>'2023'!D403</f>
        <v>вул. Незалежності</v>
      </c>
      <c r="D306" s="7" t="str">
        <f>'2023'!E403</f>
        <v>бруківка</v>
      </c>
      <c r="E306" s="88">
        <v>0.5</v>
      </c>
      <c r="F306" s="19">
        <v>1000</v>
      </c>
      <c r="G306" s="7">
        <f t="shared" si="11"/>
        <v>500</v>
      </c>
      <c r="H306" s="7">
        <f>'2023'!I403</f>
        <v>4</v>
      </c>
      <c r="I306" s="17">
        <f t="shared" si="10"/>
        <v>2000</v>
      </c>
    </row>
    <row r="307" spans="1:9" x14ac:dyDescent="0.25">
      <c r="A307" s="3">
        <v>300</v>
      </c>
      <c r="B307" s="7" t="str">
        <f>'2023'!C404</f>
        <v>Горбів</v>
      </c>
      <c r="C307" s="7" t="str">
        <f>'2023'!D404</f>
        <v>вул. Мирна</v>
      </c>
      <c r="D307" s="7" t="str">
        <f>'2023'!E404</f>
        <v>білощебеневе</v>
      </c>
      <c r="E307" s="88">
        <v>0.9</v>
      </c>
      <c r="F307" s="19">
        <v>1000</v>
      </c>
      <c r="G307" s="7">
        <f t="shared" si="11"/>
        <v>900</v>
      </c>
      <c r="H307" s="7">
        <f>'2023'!I404</f>
        <v>6</v>
      </c>
      <c r="I307" s="17">
        <f t="shared" si="10"/>
        <v>5400</v>
      </c>
    </row>
    <row r="308" spans="1:9" x14ac:dyDescent="0.25">
      <c r="A308" s="3">
        <v>301</v>
      </c>
      <c r="B308" s="7" t="str">
        <f>'2023'!C405</f>
        <v>Горбів</v>
      </c>
      <c r="C308" s="7" t="str">
        <f>'2023'!D405</f>
        <v>вул. Зелена</v>
      </c>
      <c r="D308" s="7" t="str">
        <f>'2023'!E405</f>
        <v>грунтове</v>
      </c>
      <c r="E308" s="88">
        <v>0.6</v>
      </c>
      <c r="F308" s="19">
        <v>1000</v>
      </c>
      <c r="G308" s="7">
        <f t="shared" si="11"/>
        <v>600</v>
      </c>
      <c r="H308" s="7">
        <f>'2023'!I405</f>
        <v>4</v>
      </c>
      <c r="I308" s="17">
        <f t="shared" si="10"/>
        <v>2400</v>
      </c>
    </row>
    <row r="309" spans="1:9" x14ac:dyDescent="0.25">
      <c r="A309" s="3">
        <v>302</v>
      </c>
      <c r="B309" s="7" t="str">
        <f>'2023'!C406</f>
        <v>Горбів</v>
      </c>
      <c r="C309" s="7" t="str">
        <f>'2023'!D406</f>
        <v>вул. Травнева</v>
      </c>
      <c r="D309" s="7" t="str">
        <f>'2023'!E406</f>
        <v>грунтове</v>
      </c>
      <c r="E309" s="88">
        <v>0.2</v>
      </c>
      <c r="F309" s="19">
        <v>1000</v>
      </c>
      <c r="G309" s="7">
        <f t="shared" si="11"/>
        <v>200</v>
      </c>
      <c r="H309" s="7">
        <f>'2023'!I406</f>
        <v>4</v>
      </c>
      <c r="I309" s="17">
        <f t="shared" si="10"/>
        <v>800</v>
      </c>
    </row>
    <row r="310" spans="1:9" x14ac:dyDescent="0.25">
      <c r="A310" s="3">
        <v>303</v>
      </c>
      <c r="B310" s="7" t="str">
        <f>'2023'!C407</f>
        <v>Горбів</v>
      </c>
      <c r="C310" s="7" t="str">
        <f>'2023'!D407</f>
        <v>вул. Садова</v>
      </c>
      <c r="D310" s="7" t="str">
        <f>'2023'!E407</f>
        <v>грунтове</v>
      </c>
      <c r="E310" s="88">
        <v>0.9</v>
      </c>
      <c r="F310" s="19">
        <v>1000</v>
      </c>
      <c r="G310" s="7">
        <f t="shared" si="11"/>
        <v>900</v>
      </c>
      <c r="H310" s="7">
        <f>'2023'!I407</f>
        <v>4</v>
      </c>
      <c r="I310" s="17">
        <f t="shared" si="10"/>
        <v>3600</v>
      </c>
    </row>
    <row r="311" spans="1:9" x14ac:dyDescent="0.25">
      <c r="A311" s="3">
        <v>304</v>
      </c>
      <c r="B311" s="7" t="str">
        <f>'2023'!C408</f>
        <v>Горбів</v>
      </c>
      <c r="C311" s="7" t="str">
        <f>'2023'!D408</f>
        <v>вул. Нова</v>
      </c>
      <c r="D311" s="7" t="str">
        <f>'2023'!E408</f>
        <v>грунтове</v>
      </c>
      <c r="E311" s="88">
        <v>1</v>
      </c>
      <c r="F311" s="19">
        <v>1000</v>
      </c>
      <c r="G311" s="7">
        <f t="shared" si="11"/>
        <v>1000</v>
      </c>
      <c r="H311" s="7">
        <f>'2023'!I408</f>
        <v>4</v>
      </c>
      <c r="I311" s="17">
        <f t="shared" si="10"/>
        <v>4000</v>
      </c>
    </row>
    <row r="312" spans="1:9" x14ac:dyDescent="0.25">
      <c r="A312" s="3">
        <v>305</v>
      </c>
      <c r="B312" s="7" t="str">
        <f>'2023'!C411</f>
        <v>Микулин</v>
      </c>
      <c r="C312" s="7" t="str">
        <f>'2023'!D411</f>
        <v>вул. Набережна</v>
      </c>
      <c r="D312" s="7" t="str">
        <f>'2023'!E411</f>
        <v>грунтове</v>
      </c>
      <c r="E312" s="88">
        <v>0.8</v>
      </c>
      <c r="F312" s="19">
        <v>1000</v>
      </c>
      <c r="G312" s="7">
        <f t="shared" si="11"/>
        <v>800</v>
      </c>
      <c r="H312" s="7">
        <f>'2023'!I411</f>
        <v>4</v>
      </c>
      <c r="I312" s="17">
        <f t="shared" si="10"/>
        <v>3200</v>
      </c>
    </row>
    <row r="313" spans="1:9" x14ac:dyDescent="0.25">
      <c r="A313" s="3">
        <v>306</v>
      </c>
      <c r="B313" s="7" t="str">
        <f>'2023'!C412</f>
        <v>Микулин</v>
      </c>
      <c r="C313" s="7" t="str">
        <f>'2023'!D412</f>
        <v>вул. Шкільна</v>
      </c>
      <c r="D313" s="7" t="str">
        <f>'2023'!E412</f>
        <v>грунтове</v>
      </c>
      <c r="E313" s="88">
        <v>0.6</v>
      </c>
      <c r="F313" s="19">
        <v>1000</v>
      </c>
      <c r="G313" s="7">
        <f t="shared" si="11"/>
        <v>600</v>
      </c>
      <c r="H313" s="7">
        <f>'2023'!I412</f>
        <v>4</v>
      </c>
      <c r="I313" s="17">
        <f t="shared" si="10"/>
        <v>2400</v>
      </c>
    </row>
    <row r="314" spans="1:9" x14ac:dyDescent="0.25">
      <c r="A314" s="3">
        <v>307</v>
      </c>
      <c r="B314" s="7" t="str">
        <f>'2023'!C413</f>
        <v>Микулин</v>
      </c>
      <c r="C314" s="7" t="str">
        <f>'2023'!D413</f>
        <v>вул. Шевченка</v>
      </c>
      <c r="D314" s="7" t="str">
        <f>'2023'!E413</f>
        <v>грунтове</v>
      </c>
      <c r="E314" s="88">
        <v>0.3</v>
      </c>
      <c r="F314" s="19">
        <v>1000</v>
      </c>
      <c r="G314" s="7">
        <f t="shared" si="11"/>
        <v>300</v>
      </c>
      <c r="H314" s="7">
        <f>'2023'!I413</f>
        <v>4</v>
      </c>
      <c r="I314" s="17">
        <f t="shared" si="10"/>
        <v>1200</v>
      </c>
    </row>
    <row r="315" spans="1:9" x14ac:dyDescent="0.25">
      <c r="A315" s="17"/>
      <c r="B315" s="19" t="s">
        <v>305</v>
      </c>
      <c r="C315" s="20"/>
      <c r="D315" s="19"/>
      <c r="E315" s="99">
        <f>SUM(E8:E314)</f>
        <v>239.90000000000015</v>
      </c>
      <c r="F315" s="84"/>
      <c r="G315" s="84"/>
      <c r="H315" s="100"/>
      <c r="I315" s="85">
        <f>SUM(I8:I314)</f>
        <v>1024536.9000000001</v>
      </c>
    </row>
    <row r="316" spans="1:9" s="4" customFormat="1" x14ac:dyDescent="0.25">
      <c r="B316" s="15"/>
      <c r="C316" s="15"/>
      <c r="D316" s="15"/>
      <c r="E316" s="92"/>
      <c r="F316" s="29"/>
      <c r="G316" s="15"/>
      <c r="H316" s="15"/>
      <c r="I316" s="28"/>
    </row>
    <row r="317" spans="1:9" s="28" customFormat="1" x14ac:dyDescent="0.25">
      <c r="B317" s="29"/>
      <c r="C317" s="29"/>
      <c r="D317" s="29"/>
      <c r="E317" s="92"/>
      <c r="F317" s="29"/>
      <c r="G317" s="29"/>
      <c r="H317" s="29"/>
    </row>
    <row r="318" spans="1:9" s="28" customFormat="1" x14ac:dyDescent="0.25">
      <c r="B318" s="29"/>
      <c r="C318" s="29"/>
      <c r="D318" s="29"/>
      <c r="E318" s="92"/>
      <c r="F318" s="29"/>
      <c r="G318" s="29"/>
      <c r="H318" s="29"/>
    </row>
    <row r="319" spans="1:9" s="28" customFormat="1" x14ac:dyDescent="0.25">
      <c r="B319" s="29"/>
      <c r="C319" s="29"/>
      <c r="D319" s="29"/>
      <c r="E319" s="92"/>
      <c r="F319" s="29"/>
      <c r="G319" s="29"/>
      <c r="H319" s="29"/>
    </row>
    <row r="320" spans="1:9" s="28" customFormat="1" x14ac:dyDescent="0.25">
      <c r="B320" s="29"/>
      <c r="C320" s="29"/>
      <c r="D320" s="29"/>
      <c r="E320" s="92"/>
      <c r="F320" s="29"/>
      <c r="G320" s="29"/>
      <c r="H320" s="29"/>
    </row>
    <row r="321" spans="2:8" s="28" customFormat="1" x14ac:dyDescent="0.25">
      <c r="B321" s="29"/>
      <c r="C321" s="29"/>
      <c r="D321" s="29"/>
      <c r="E321" s="89"/>
      <c r="F321" s="16"/>
      <c r="G321" s="29"/>
      <c r="H321" s="29"/>
    </row>
    <row r="322" spans="2:8" s="28" customFormat="1" x14ac:dyDescent="0.25">
      <c r="B322" s="29"/>
      <c r="C322" s="29"/>
      <c r="D322" s="29"/>
      <c r="E322" s="89"/>
      <c r="F322" s="16"/>
      <c r="G322" s="29"/>
      <c r="H322" s="29"/>
    </row>
    <row r="323" spans="2:8" s="28" customFormat="1" x14ac:dyDescent="0.25">
      <c r="B323" s="29"/>
      <c r="C323" s="29"/>
      <c r="D323" s="29"/>
      <c r="E323" s="89"/>
      <c r="F323" s="16"/>
      <c r="G323" s="29"/>
      <c r="H323" s="29"/>
    </row>
    <row r="324" spans="2:8" s="28" customFormat="1" x14ac:dyDescent="0.25">
      <c r="B324" s="29"/>
      <c r="C324" s="29"/>
      <c r="D324" s="29"/>
      <c r="E324" s="89"/>
      <c r="F324" s="16"/>
      <c r="G324" s="29"/>
      <c r="H324" s="29"/>
    </row>
    <row r="325" spans="2:8" s="28" customFormat="1" x14ac:dyDescent="0.25">
      <c r="B325" s="29"/>
      <c r="C325" s="29"/>
      <c r="D325" s="29"/>
      <c r="E325" s="89"/>
      <c r="F325" s="16"/>
      <c r="G325" s="29"/>
      <c r="H325" s="29"/>
    </row>
    <row r="326" spans="2:8" s="28" customFormat="1" x14ac:dyDescent="0.25">
      <c r="B326" s="29"/>
      <c r="C326" s="29"/>
      <c r="D326" s="29"/>
      <c r="E326" s="89"/>
      <c r="F326" s="16"/>
      <c r="G326" s="29"/>
      <c r="H326" s="29"/>
    </row>
    <row r="327" spans="2:8" s="28" customFormat="1" x14ac:dyDescent="0.25">
      <c r="B327" s="29"/>
      <c r="C327" s="29"/>
      <c r="D327" s="29"/>
      <c r="E327" s="89"/>
      <c r="F327" s="16"/>
      <c r="G327" s="29"/>
      <c r="H327" s="29"/>
    </row>
    <row r="328" spans="2:8" s="28" customFormat="1" x14ac:dyDescent="0.25">
      <c r="B328" s="29"/>
      <c r="C328" s="29"/>
      <c r="D328" s="29"/>
      <c r="E328" s="89"/>
      <c r="F328" s="16"/>
      <c r="G328" s="29"/>
      <c r="H328" s="29"/>
    </row>
    <row r="329" spans="2:8" s="28" customFormat="1" x14ac:dyDescent="0.25">
      <c r="B329" s="29"/>
      <c r="C329" s="29"/>
      <c r="D329" s="29"/>
      <c r="E329" s="89"/>
      <c r="F329" s="16"/>
      <c r="G329" s="29"/>
      <c r="H329" s="29"/>
    </row>
    <row r="330" spans="2:8" s="28" customFormat="1" x14ac:dyDescent="0.25">
      <c r="B330" s="29"/>
      <c r="C330" s="29"/>
      <c r="D330" s="29"/>
      <c r="E330" s="89"/>
      <c r="F330" s="16"/>
      <c r="G330" s="29"/>
      <c r="H330" s="29"/>
    </row>
    <row r="331" spans="2:8" s="28" customFormat="1" x14ac:dyDescent="0.25">
      <c r="B331" s="29"/>
      <c r="C331" s="29"/>
      <c r="D331" s="29"/>
      <c r="E331" s="89"/>
      <c r="F331" s="16"/>
      <c r="G331" s="29"/>
      <c r="H331" s="29"/>
    </row>
    <row r="332" spans="2:8" s="28" customFormat="1" x14ac:dyDescent="0.25">
      <c r="B332" s="29"/>
      <c r="C332" s="29"/>
      <c r="D332" s="29"/>
      <c r="E332" s="89"/>
      <c r="F332" s="16"/>
      <c r="G332" s="29"/>
      <c r="H332" s="29"/>
    </row>
    <row r="333" spans="2:8" s="28" customFormat="1" x14ac:dyDescent="0.25">
      <c r="B333" s="29"/>
      <c r="C333" s="29"/>
      <c r="D333" s="29"/>
      <c r="E333" s="89"/>
      <c r="F333" s="16"/>
      <c r="G333" s="29"/>
      <c r="H333" s="29"/>
    </row>
    <row r="334" spans="2:8" s="28" customFormat="1" x14ac:dyDescent="0.25">
      <c r="B334" s="29"/>
      <c r="C334" s="29"/>
      <c r="D334" s="29"/>
      <c r="E334" s="89"/>
      <c r="F334" s="16"/>
      <c r="G334" s="29"/>
      <c r="H334" s="29"/>
    </row>
    <row r="335" spans="2:8" s="28" customFormat="1" x14ac:dyDescent="0.25">
      <c r="B335" s="29"/>
      <c r="C335" s="29"/>
      <c r="D335" s="29"/>
      <c r="E335" s="89"/>
      <c r="F335" s="16"/>
      <c r="G335" s="29"/>
      <c r="H335" s="29"/>
    </row>
    <row r="336" spans="2:8" s="28" customFormat="1" x14ac:dyDescent="0.25">
      <c r="B336" s="29"/>
      <c r="C336" s="29"/>
      <c r="D336" s="29"/>
      <c r="E336" s="89"/>
      <c r="F336" s="16"/>
      <c r="G336" s="29"/>
      <c r="H336" s="29"/>
    </row>
    <row r="337" spans="2:8" s="28" customFormat="1" x14ac:dyDescent="0.25">
      <c r="B337" s="29"/>
      <c r="C337" s="29"/>
      <c r="D337" s="29"/>
      <c r="E337" s="89"/>
      <c r="F337" s="16"/>
      <c r="G337" s="29"/>
      <c r="H337" s="29"/>
    </row>
    <row r="338" spans="2:8" s="28" customFormat="1" x14ac:dyDescent="0.25">
      <c r="B338" s="29"/>
      <c r="C338" s="29"/>
      <c r="D338" s="29"/>
      <c r="E338" s="89"/>
      <c r="F338" s="16"/>
      <c r="G338" s="29"/>
      <c r="H338" s="29"/>
    </row>
    <row r="339" spans="2:8" s="28" customFormat="1" x14ac:dyDescent="0.25">
      <c r="B339" s="29"/>
      <c r="C339" s="29"/>
      <c r="D339" s="29"/>
      <c r="E339" s="89"/>
      <c r="F339" s="16"/>
      <c r="G339" s="29"/>
      <c r="H339" s="29"/>
    </row>
    <row r="340" spans="2:8" s="28" customFormat="1" x14ac:dyDescent="0.25">
      <c r="B340" s="29"/>
      <c r="C340" s="29"/>
      <c r="D340" s="29"/>
      <c r="E340" s="89"/>
      <c r="F340" s="16"/>
      <c r="G340" s="29"/>
      <c r="H340" s="29"/>
    </row>
    <row r="341" spans="2:8" s="28" customFormat="1" x14ac:dyDescent="0.25">
      <c r="B341" s="29"/>
      <c r="C341" s="29"/>
      <c r="D341" s="29"/>
      <c r="E341" s="89"/>
      <c r="F341" s="16"/>
      <c r="G341" s="29"/>
      <c r="H341" s="29"/>
    </row>
    <row r="342" spans="2:8" s="28" customFormat="1" x14ac:dyDescent="0.25">
      <c r="B342" s="29"/>
      <c r="C342" s="29"/>
      <c r="D342" s="29"/>
      <c r="E342" s="89"/>
      <c r="F342" s="16"/>
      <c r="G342" s="29"/>
      <c r="H342" s="29"/>
    </row>
    <row r="343" spans="2:8" s="28" customFormat="1" x14ac:dyDescent="0.25">
      <c r="B343" s="29"/>
      <c r="C343" s="29"/>
      <c r="D343" s="29"/>
      <c r="E343" s="89"/>
      <c r="F343" s="16"/>
      <c r="G343" s="29"/>
      <c r="H343" s="29"/>
    </row>
    <row r="344" spans="2:8" s="28" customFormat="1" x14ac:dyDescent="0.25">
      <c r="B344" s="29"/>
      <c r="C344" s="29"/>
      <c r="D344" s="29"/>
      <c r="E344" s="89"/>
      <c r="F344" s="16"/>
      <c r="G344" s="29"/>
      <c r="H344" s="29"/>
    </row>
    <row r="345" spans="2:8" s="28" customFormat="1" x14ac:dyDescent="0.25">
      <c r="B345" s="29"/>
      <c r="C345" s="29"/>
      <c r="D345" s="29"/>
      <c r="E345" s="89"/>
      <c r="F345" s="16"/>
      <c r="G345" s="29"/>
      <c r="H345" s="29"/>
    </row>
    <row r="346" spans="2:8" s="28" customFormat="1" x14ac:dyDescent="0.25">
      <c r="B346" s="29"/>
      <c r="C346" s="29"/>
      <c r="D346" s="29"/>
      <c r="E346" s="89"/>
      <c r="F346" s="16"/>
      <c r="G346" s="29"/>
      <c r="H346" s="29"/>
    </row>
    <row r="347" spans="2:8" s="28" customFormat="1" x14ac:dyDescent="0.25">
      <c r="B347" s="29"/>
      <c r="C347" s="29"/>
      <c r="D347" s="29"/>
      <c r="E347" s="89"/>
      <c r="F347" s="16"/>
      <c r="G347" s="29"/>
      <c r="H347" s="29"/>
    </row>
    <row r="348" spans="2:8" s="28" customFormat="1" x14ac:dyDescent="0.25">
      <c r="B348" s="29"/>
      <c r="C348" s="29"/>
      <c r="D348" s="29"/>
      <c r="E348" s="89"/>
      <c r="F348" s="16"/>
      <c r="G348" s="29"/>
      <c r="H348" s="29"/>
    </row>
    <row r="349" spans="2:8" s="28" customFormat="1" x14ac:dyDescent="0.25">
      <c r="B349" s="29"/>
      <c r="C349" s="29"/>
      <c r="D349" s="29"/>
      <c r="E349" s="89"/>
      <c r="F349" s="16"/>
      <c r="G349" s="29"/>
      <c r="H349" s="29"/>
    </row>
    <row r="350" spans="2:8" s="28" customFormat="1" x14ac:dyDescent="0.25">
      <c r="B350" s="29"/>
      <c r="C350" s="29"/>
      <c r="D350" s="29"/>
      <c r="E350" s="89"/>
      <c r="F350" s="16"/>
      <c r="G350" s="29"/>
      <c r="H350" s="29"/>
    </row>
    <row r="351" spans="2:8" s="28" customFormat="1" x14ac:dyDescent="0.25">
      <c r="B351" s="29"/>
      <c r="C351" s="29"/>
      <c r="D351" s="29"/>
      <c r="E351" s="89"/>
      <c r="F351" s="16"/>
      <c r="G351" s="29"/>
      <c r="H351" s="29"/>
    </row>
    <row r="352" spans="2:8" s="28" customFormat="1" x14ac:dyDescent="0.25">
      <c r="B352" s="29"/>
      <c r="C352" s="29"/>
      <c r="D352" s="29"/>
      <c r="E352" s="89"/>
      <c r="F352" s="16"/>
      <c r="G352" s="29"/>
      <c r="H352" s="29"/>
    </row>
    <row r="353" spans="2:8" s="28" customFormat="1" x14ac:dyDescent="0.25">
      <c r="B353" s="29"/>
      <c r="C353" s="29"/>
      <c r="D353" s="29"/>
      <c r="E353" s="89"/>
      <c r="F353" s="16"/>
      <c r="G353" s="29"/>
      <c r="H353" s="29"/>
    </row>
    <row r="354" spans="2:8" s="28" customFormat="1" x14ac:dyDescent="0.25">
      <c r="B354" s="29"/>
      <c r="C354" s="29"/>
      <c r="D354" s="29"/>
      <c r="E354" s="89"/>
      <c r="F354" s="16"/>
      <c r="G354" s="29"/>
      <c r="H354" s="29"/>
    </row>
    <row r="355" spans="2:8" s="28" customFormat="1" x14ac:dyDescent="0.25">
      <c r="B355" s="29"/>
      <c r="C355" s="29"/>
      <c r="D355" s="29"/>
      <c r="E355" s="89"/>
      <c r="F355" s="16"/>
      <c r="G355" s="29"/>
      <c r="H355" s="29"/>
    </row>
    <row r="356" spans="2:8" s="28" customFormat="1" x14ac:dyDescent="0.25">
      <c r="B356" s="29"/>
      <c r="C356" s="29"/>
      <c r="D356" s="29"/>
      <c r="E356" s="89"/>
      <c r="F356" s="16"/>
      <c r="G356" s="29"/>
      <c r="H356" s="29"/>
    </row>
    <row r="357" spans="2:8" s="28" customFormat="1" x14ac:dyDescent="0.25">
      <c r="B357" s="29"/>
      <c r="C357" s="29"/>
      <c r="D357" s="29"/>
      <c r="E357" s="89"/>
      <c r="F357" s="16"/>
      <c r="G357" s="29"/>
      <c r="H357" s="29"/>
    </row>
    <row r="358" spans="2:8" s="28" customFormat="1" x14ac:dyDescent="0.25">
      <c r="B358" s="29"/>
      <c r="C358" s="29"/>
      <c r="D358" s="29"/>
      <c r="E358" s="89"/>
      <c r="F358" s="16"/>
      <c r="G358" s="29"/>
      <c r="H358" s="29"/>
    </row>
    <row r="359" spans="2:8" s="28" customFormat="1" x14ac:dyDescent="0.25">
      <c r="B359" s="29"/>
      <c r="C359" s="29"/>
      <c r="D359" s="29"/>
      <c r="E359" s="89"/>
      <c r="F359" s="16"/>
      <c r="G359" s="29"/>
      <c r="H359" s="29"/>
    </row>
    <row r="360" spans="2:8" s="28" customFormat="1" x14ac:dyDescent="0.25">
      <c r="B360" s="29"/>
      <c r="C360" s="29"/>
      <c r="D360" s="29"/>
      <c r="E360" s="89"/>
      <c r="F360" s="16"/>
      <c r="G360" s="29"/>
      <c r="H360" s="29"/>
    </row>
    <row r="361" spans="2:8" s="28" customFormat="1" x14ac:dyDescent="0.25">
      <c r="B361" s="29"/>
      <c r="C361" s="29"/>
      <c r="D361" s="29"/>
      <c r="E361" s="89"/>
      <c r="F361" s="16"/>
      <c r="G361" s="29"/>
      <c r="H361" s="29"/>
    </row>
    <row r="362" spans="2:8" s="28" customFormat="1" x14ac:dyDescent="0.25">
      <c r="B362" s="29"/>
      <c r="C362" s="29"/>
      <c r="D362" s="29"/>
      <c r="E362" s="89"/>
      <c r="F362" s="16"/>
      <c r="G362" s="29"/>
      <c r="H362" s="29"/>
    </row>
    <row r="363" spans="2:8" s="28" customFormat="1" x14ac:dyDescent="0.25">
      <c r="B363" s="29"/>
      <c r="C363" s="29"/>
      <c r="D363" s="29"/>
      <c r="E363" s="89"/>
      <c r="F363" s="16"/>
      <c r="G363" s="29"/>
      <c r="H363" s="29"/>
    </row>
    <row r="364" spans="2:8" s="28" customFormat="1" x14ac:dyDescent="0.25">
      <c r="B364" s="29"/>
      <c r="C364" s="29"/>
      <c r="D364" s="29"/>
      <c r="E364" s="89"/>
      <c r="F364" s="16"/>
      <c r="G364" s="29"/>
      <c r="H364" s="29"/>
    </row>
    <row r="365" spans="2:8" s="28" customFormat="1" x14ac:dyDescent="0.25">
      <c r="B365" s="29"/>
      <c r="C365" s="29"/>
      <c r="D365" s="29"/>
      <c r="E365" s="89"/>
      <c r="F365" s="16"/>
      <c r="G365" s="29"/>
      <c r="H365" s="29"/>
    </row>
    <row r="366" spans="2:8" s="28" customFormat="1" x14ac:dyDescent="0.25">
      <c r="B366" s="29"/>
      <c r="C366" s="29"/>
      <c r="D366" s="29"/>
      <c r="E366" s="89"/>
      <c r="F366" s="16"/>
      <c r="G366" s="29"/>
      <c r="H366" s="29"/>
    </row>
    <row r="367" spans="2:8" s="28" customFormat="1" x14ac:dyDescent="0.25">
      <c r="B367" s="29"/>
      <c r="C367" s="29"/>
      <c r="D367" s="29"/>
      <c r="E367" s="89"/>
      <c r="F367" s="16"/>
      <c r="G367" s="29"/>
      <c r="H367" s="29"/>
    </row>
    <row r="368" spans="2:8" s="28" customFormat="1" ht="19.149999999999999" customHeight="1" x14ac:dyDescent="0.25">
      <c r="B368" s="29"/>
      <c r="C368" s="29"/>
      <c r="D368" s="29"/>
      <c r="E368" s="89"/>
      <c r="F368" s="16"/>
      <c r="G368" s="29"/>
      <c r="H368" s="29"/>
    </row>
    <row r="369" spans="2:8" s="28" customFormat="1" x14ac:dyDescent="0.25">
      <c r="B369" s="29"/>
      <c r="C369" s="29"/>
      <c r="D369" s="29"/>
      <c r="E369" s="89"/>
      <c r="F369" s="16"/>
      <c r="G369" s="29"/>
      <c r="H369" s="29"/>
    </row>
    <row r="370" spans="2:8" s="28" customFormat="1" x14ac:dyDescent="0.25">
      <c r="B370" s="29"/>
      <c r="C370" s="29"/>
      <c r="D370" s="29"/>
      <c r="E370" s="89"/>
      <c r="F370" s="16"/>
      <c r="G370" s="29"/>
      <c r="H370" s="29"/>
    </row>
    <row r="371" spans="2:8" s="28" customFormat="1" x14ac:dyDescent="0.25">
      <c r="B371" s="29"/>
      <c r="C371" s="29"/>
      <c r="D371" s="29"/>
      <c r="E371" s="89"/>
      <c r="F371" s="16"/>
      <c r="G371" s="29"/>
      <c r="H371" s="29"/>
    </row>
    <row r="372" spans="2:8" s="28" customFormat="1" x14ac:dyDescent="0.25">
      <c r="B372" s="29"/>
      <c r="C372" s="29"/>
      <c r="D372" s="29"/>
      <c r="E372" s="89"/>
      <c r="F372" s="16"/>
      <c r="G372" s="29"/>
      <c r="H372" s="29"/>
    </row>
    <row r="373" spans="2:8" s="28" customFormat="1" x14ac:dyDescent="0.25">
      <c r="B373" s="29"/>
      <c r="C373" s="29"/>
      <c r="D373" s="29"/>
      <c r="E373" s="89"/>
      <c r="F373" s="16"/>
      <c r="G373" s="29"/>
      <c r="H373" s="29"/>
    </row>
    <row r="374" spans="2:8" s="28" customFormat="1" x14ac:dyDescent="0.25">
      <c r="B374" s="29"/>
      <c r="C374" s="29"/>
      <c r="D374" s="29"/>
      <c r="E374" s="89"/>
      <c r="F374" s="16"/>
      <c r="G374" s="29"/>
      <c r="H374" s="29"/>
    </row>
    <row r="375" spans="2:8" s="28" customFormat="1" x14ac:dyDescent="0.25">
      <c r="B375" s="29"/>
      <c r="C375" s="29"/>
      <c r="D375" s="29"/>
      <c r="E375" s="89"/>
      <c r="F375" s="16"/>
      <c r="G375" s="29"/>
      <c r="H375" s="29"/>
    </row>
    <row r="376" spans="2:8" s="28" customFormat="1" x14ac:dyDescent="0.25">
      <c r="B376" s="29"/>
      <c r="C376" s="29"/>
      <c r="D376" s="29"/>
      <c r="E376" s="89"/>
      <c r="F376" s="16"/>
      <c r="G376" s="29"/>
      <c r="H376" s="29"/>
    </row>
    <row r="377" spans="2:8" s="28" customFormat="1" x14ac:dyDescent="0.25">
      <c r="B377" s="29"/>
      <c r="C377" s="29"/>
      <c r="D377" s="29"/>
      <c r="E377" s="89"/>
      <c r="F377" s="16"/>
      <c r="G377" s="29"/>
      <c r="H377" s="29"/>
    </row>
    <row r="378" spans="2:8" s="28" customFormat="1" x14ac:dyDescent="0.25">
      <c r="B378" s="29"/>
      <c r="C378" s="29"/>
      <c r="D378" s="29"/>
      <c r="E378" s="89"/>
      <c r="F378" s="16"/>
      <c r="G378" s="29"/>
      <c r="H378" s="29"/>
    </row>
    <row r="379" spans="2:8" s="28" customFormat="1" x14ac:dyDescent="0.25">
      <c r="B379" s="29"/>
      <c r="C379" s="29"/>
      <c r="D379" s="29"/>
      <c r="E379" s="89"/>
      <c r="F379" s="16"/>
      <c r="G379" s="29"/>
      <c r="H379" s="29"/>
    </row>
    <row r="380" spans="2:8" s="28" customFormat="1" x14ac:dyDescent="0.25">
      <c r="B380" s="29"/>
      <c r="C380" s="29"/>
      <c r="D380" s="29"/>
      <c r="E380" s="89"/>
      <c r="F380" s="16"/>
      <c r="G380" s="29"/>
      <c r="H380" s="29"/>
    </row>
    <row r="381" spans="2:8" s="28" customFormat="1" x14ac:dyDescent="0.25">
      <c r="B381" s="29"/>
      <c r="C381" s="29"/>
      <c r="D381" s="29"/>
      <c r="E381" s="89"/>
      <c r="F381" s="16"/>
      <c r="G381" s="29"/>
      <c r="H381" s="29"/>
    </row>
    <row r="382" spans="2:8" s="28" customFormat="1" x14ac:dyDescent="0.25">
      <c r="B382" s="29"/>
      <c r="C382" s="29"/>
      <c r="D382" s="29"/>
      <c r="E382" s="89"/>
      <c r="F382" s="16"/>
      <c r="G382" s="29"/>
      <c r="H382" s="29"/>
    </row>
    <row r="383" spans="2:8" s="28" customFormat="1" x14ac:dyDescent="0.25">
      <c r="B383" s="29"/>
      <c r="C383" s="29"/>
      <c r="D383" s="29"/>
      <c r="E383" s="89"/>
      <c r="F383" s="16"/>
      <c r="G383" s="29"/>
      <c r="H383" s="29"/>
    </row>
    <row r="384" spans="2:8" s="28" customFormat="1" x14ac:dyDescent="0.25">
      <c r="B384" s="29"/>
      <c r="C384" s="29"/>
      <c r="D384" s="29"/>
      <c r="E384" s="89"/>
      <c r="F384" s="16"/>
      <c r="G384" s="29"/>
      <c r="H384" s="29"/>
    </row>
    <row r="385" spans="2:8" s="28" customFormat="1" x14ac:dyDescent="0.25">
      <c r="B385" s="29"/>
      <c r="C385" s="29"/>
      <c r="D385" s="29"/>
      <c r="E385" s="89"/>
      <c r="F385" s="16"/>
      <c r="G385" s="29"/>
      <c r="H385" s="29"/>
    </row>
    <row r="386" spans="2:8" s="28" customFormat="1" x14ac:dyDescent="0.25">
      <c r="B386" s="29"/>
      <c r="C386" s="29"/>
      <c r="D386" s="29"/>
      <c r="E386" s="89"/>
      <c r="F386" s="16"/>
      <c r="G386" s="29"/>
      <c r="H386" s="29"/>
    </row>
    <row r="387" spans="2:8" s="28" customFormat="1" x14ac:dyDescent="0.25">
      <c r="B387" s="29"/>
      <c r="C387" s="29"/>
      <c r="D387" s="29"/>
      <c r="E387" s="89"/>
      <c r="F387" s="16"/>
      <c r="G387" s="29"/>
      <c r="H387" s="29"/>
    </row>
    <row r="388" spans="2:8" s="28" customFormat="1" x14ac:dyDescent="0.25">
      <c r="B388" s="29"/>
      <c r="C388" s="29"/>
      <c r="D388" s="29"/>
      <c r="E388" s="89"/>
      <c r="F388" s="16"/>
      <c r="G388" s="29"/>
      <c r="H388" s="29"/>
    </row>
    <row r="389" spans="2:8" s="28" customFormat="1" x14ac:dyDescent="0.25">
      <c r="B389" s="29"/>
      <c r="C389" s="29"/>
      <c r="D389" s="29"/>
      <c r="E389" s="89"/>
      <c r="F389" s="16"/>
      <c r="G389" s="29"/>
      <c r="H389" s="29"/>
    </row>
    <row r="390" spans="2:8" s="28" customFormat="1" x14ac:dyDescent="0.25">
      <c r="B390" s="29"/>
      <c r="C390" s="29"/>
      <c r="D390" s="29"/>
      <c r="E390" s="89"/>
      <c r="F390" s="16"/>
      <c r="G390" s="29"/>
      <c r="H390" s="29"/>
    </row>
    <row r="391" spans="2:8" s="28" customFormat="1" x14ac:dyDescent="0.25">
      <c r="B391" s="29"/>
      <c r="C391" s="29"/>
      <c r="D391" s="29"/>
      <c r="E391" s="89"/>
      <c r="F391" s="16"/>
      <c r="G391" s="29"/>
      <c r="H391" s="29"/>
    </row>
    <row r="392" spans="2:8" s="28" customFormat="1" x14ac:dyDescent="0.25">
      <c r="B392" s="29"/>
      <c r="C392" s="29"/>
      <c r="D392" s="29"/>
      <c r="E392" s="89"/>
      <c r="F392" s="16"/>
      <c r="G392" s="29"/>
      <c r="H392" s="29"/>
    </row>
    <row r="393" spans="2:8" s="28" customFormat="1" x14ac:dyDescent="0.25">
      <c r="B393" s="29"/>
      <c r="C393" s="29"/>
      <c r="D393" s="29"/>
      <c r="E393" s="89"/>
      <c r="F393" s="16"/>
      <c r="G393" s="29"/>
      <c r="H393" s="29"/>
    </row>
    <row r="394" spans="2:8" s="28" customFormat="1" x14ac:dyDescent="0.25">
      <c r="B394" s="29"/>
      <c r="C394" s="29"/>
      <c r="D394" s="29"/>
      <c r="E394" s="89"/>
      <c r="F394" s="16"/>
      <c r="G394" s="29"/>
      <c r="H394" s="29"/>
    </row>
    <row r="395" spans="2:8" s="28" customFormat="1" x14ac:dyDescent="0.25">
      <c r="B395" s="29"/>
      <c r="C395" s="29"/>
      <c r="D395" s="29"/>
      <c r="E395" s="89"/>
      <c r="F395" s="16"/>
      <c r="G395" s="29"/>
      <c r="H395" s="29"/>
    </row>
    <row r="396" spans="2:8" s="28" customFormat="1" x14ac:dyDescent="0.25">
      <c r="B396" s="29"/>
      <c r="C396" s="29"/>
      <c r="D396" s="29"/>
      <c r="E396" s="89"/>
      <c r="F396" s="16"/>
      <c r="G396" s="29"/>
      <c r="H396" s="29"/>
    </row>
    <row r="397" spans="2:8" s="28" customFormat="1" x14ac:dyDescent="0.25">
      <c r="B397" s="29"/>
      <c r="C397" s="29"/>
      <c r="D397" s="29"/>
      <c r="E397" s="89"/>
      <c r="F397" s="16"/>
      <c r="G397" s="29"/>
      <c r="H397" s="29"/>
    </row>
    <row r="398" spans="2:8" s="28" customFormat="1" x14ac:dyDescent="0.25">
      <c r="B398" s="29"/>
      <c r="C398" s="29"/>
      <c r="D398" s="29"/>
      <c r="E398" s="89"/>
      <c r="F398" s="16"/>
      <c r="G398" s="29"/>
      <c r="H398" s="29"/>
    </row>
    <row r="399" spans="2:8" s="28" customFormat="1" x14ac:dyDescent="0.25">
      <c r="B399" s="29"/>
      <c r="C399" s="29"/>
      <c r="D399" s="29"/>
      <c r="E399" s="89"/>
      <c r="F399" s="16"/>
      <c r="G399" s="29"/>
      <c r="H399" s="29"/>
    </row>
    <row r="400" spans="2:8" s="28" customFormat="1" x14ac:dyDescent="0.25">
      <c r="B400" s="29"/>
      <c r="C400" s="29"/>
      <c r="D400" s="29"/>
      <c r="E400" s="89"/>
      <c r="F400" s="16"/>
      <c r="G400" s="29"/>
      <c r="H400" s="29"/>
    </row>
    <row r="401" spans="2:8" s="28" customFormat="1" x14ac:dyDescent="0.25">
      <c r="B401" s="29"/>
      <c r="C401" s="29"/>
      <c r="D401" s="29"/>
      <c r="E401" s="89"/>
      <c r="F401" s="16"/>
      <c r="G401" s="29"/>
      <c r="H401" s="29"/>
    </row>
    <row r="402" spans="2:8" s="28" customFormat="1" x14ac:dyDescent="0.25">
      <c r="B402" s="29"/>
      <c r="C402" s="29"/>
      <c r="D402" s="29"/>
      <c r="E402" s="89"/>
      <c r="F402" s="16"/>
      <c r="G402" s="29"/>
      <c r="H402" s="29"/>
    </row>
    <row r="403" spans="2:8" s="28" customFormat="1" x14ac:dyDescent="0.25">
      <c r="B403" s="29"/>
      <c r="C403" s="29"/>
      <c r="D403" s="29"/>
      <c r="E403" s="89"/>
      <c r="F403" s="16"/>
      <c r="G403" s="29"/>
      <c r="H403" s="29"/>
    </row>
    <row r="404" spans="2:8" s="28" customFormat="1" x14ac:dyDescent="0.25">
      <c r="B404" s="29"/>
      <c r="C404" s="29"/>
      <c r="D404" s="29"/>
      <c r="E404" s="89"/>
      <c r="F404" s="16"/>
      <c r="G404" s="29"/>
      <c r="H404" s="29"/>
    </row>
    <row r="405" spans="2:8" s="28" customFormat="1" x14ac:dyDescent="0.25">
      <c r="B405" s="29"/>
      <c r="C405" s="29"/>
      <c r="D405" s="29"/>
      <c r="E405" s="89"/>
      <c r="F405" s="16"/>
      <c r="G405" s="29"/>
      <c r="H405" s="29"/>
    </row>
    <row r="406" spans="2:8" s="28" customFormat="1" x14ac:dyDescent="0.25">
      <c r="B406" s="29"/>
      <c r="C406" s="29"/>
      <c r="D406" s="29"/>
      <c r="E406" s="89"/>
      <c r="F406" s="16"/>
      <c r="G406" s="29"/>
      <c r="H406" s="29"/>
    </row>
    <row r="407" spans="2:8" s="28" customFormat="1" x14ac:dyDescent="0.25">
      <c r="B407" s="29"/>
      <c r="C407" s="29"/>
      <c r="D407" s="29"/>
      <c r="E407" s="89"/>
      <c r="F407" s="16"/>
      <c r="G407" s="29"/>
      <c r="H407" s="29"/>
    </row>
    <row r="408" spans="2:8" s="28" customFormat="1" x14ac:dyDescent="0.25">
      <c r="B408" s="29"/>
      <c r="C408" s="29"/>
      <c r="D408" s="29"/>
      <c r="E408" s="89"/>
      <c r="F408" s="16"/>
      <c r="G408" s="29"/>
      <c r="H408" s="29"/>
    </row>
    <row r="409" spans="2:8" s="28" customFormat="1" x14ac:dyDescent="0.25">
      <c r="B409" s="29"/>
      <c r="C409" s="29"/>
      <c r="D409" s="29"/>
      <c r="E409" s="89"/>
      <c r="F409" s="16"/>
      <c r="G409" s="29"/>
      <c r="H409" s="29"/>
    </row>
    <row r="410" spans="2:8" s="28" customFormat="1" x14ac:dyDescent="0.25">
      <c r="B410" s="29"/>
      <c r="C410" s="29"/>
      <c r="D410" s="29"/>
      <c r="E410" s="89"/>
      <c r="F410" s="16"/>
      <c r="G410" s="29"/>
      <c r="H410" s="29"/>
    </row>
    <row r="411" spans="2:8" s="28" customFormat="1" x14ac:dyDescent="0.25">
      <c r="B411" s="29"/>
      <c r="C411" s="29"/>
      <c r="D411" s="29"/>
      <c r="E411" s="89"/>
      <c r="F411" s="16"/>
      <c r="G411" s="29"/>
      <c r="H411" s="29"/>
    </row>
    <row r="412" spans="2:8" s="28" customFormat="1" x14ac:dyDescent="0.25">
      <c r="B412" s="29"/>
      <c r="C412" s="29"/>
      <c r="D412" s="29"/>
      <c r="E412" s="89"/>
      <c r="F412" s="16"/>
      <c r="G412" s="29"/>
      <c r="H412" s="29"/>
    </row>
    <row r="413" spans="2:8" s="28" customFormat="1" x14ac:dyDescent="0.25">
      <c r="B413" s="29"/>
      <c r="C413" s="29"/>
      <c r="D413" s="29"/>
      <c r="E413" s="89"/>
      <c r="F413" s="16"/>
      <c r="G413" s="29"/>
      <c r="H413" s="29"/>
    </row>
    <row r="414" spans="2:8" s="28" customFormat="1" x14ac:dyDescent="0.25">
      <c r="B414" s="29"/>
      <c r="C414" s="29"/>
      <c r="D414" s="29"/>
      <c r="E414" s="89"/>
      <c r="F414" s="16"/>
      <c r="G414" s="29"/>
      <c r="H414" s="29"/>
    </row>
    <row r="415" spans="2:8" s="28" customFormat="1" x14ac:dyDescent="0.25">
      <c r="B415" s="29"/>
      <c r="C415" s="29"/>
      <c r="D415" s="29"/>
      <c r="E415" s="89"/>
      <c r="F415" s="16"/>
      <c r="G415" s="29"/>
      <c r="H415" s="29"/>
    </row>
    <row r="416" spans="2:8" s="28" customFormat="1" x14ac:dyDescent="0.25">
      <c r="B416" s="29"/>
      <c r="C416" s="29"/>
      <c r="D416" s="29"/>
      <c r="E416" s="89"/>
      <c r="F416" s="16"/>
      <c r="G416" s="29"/>
      <c r="H416" s="29"/>
    </row>
    <row r="417" spans="2:8" s="28" customFormat="1" x14ac:dyDescent="0.25">
      <c r="B417" s="29"/>
      <c r="C417" s="29"/>
      <c r="D417" s="29"/>
      <c r="E417" s="89"/>
      <c r="F417" s="16"/>
      <c r="G417" s="29"/>
      <c r="H417" s="29"/>
    </row>
    <row r="418" spans="2:8" s="28" customFormat="1" x14ac:dyDescent="0.25">
      <c r="B418" s="29"/>
      <c r="C418" s="29"/>
      <c r="D418" s="29"/>
      <c r="E418" s="89"/>
      <c r="F418" s="16"/>
      <c r="G418" s="29"/>
      <c r="H418" s="29"/>
    </row>
    <row r="419" spans="2:8" s="28" customFormat="1" x14ac:dyDescent="0.25">
      <c r="B419" s="29"/>
      <c r="C419" s="29"/>
      <c r="D419" s="29"/>
      <c r="E419" s="89"/>
      <c r="F419" s="16"/>
      <c r="G419" s="29"/>
      <c r="H419" s="29"/>
    </row>
    <row r="420" spans="2:8" s="28" customFormat="1" x14ac:dyDescent="0.25">
      <c r="B420" s="29"/>
      <c r="C420" s="29"/>
      <c r="D420" s="29"/>
      <c r="E420" s="89"/>
      <c r="F420" s="16"/>
      <c r="G420" s="29"/>
      <c r="H420" s="29"/>
    </row>
    <row r="421" spans="2:8" s="28" customFormat="1" x14ac:dyDescent="0.25">
      <c r="B421" s="29"/>
      <c r="C421" s="29"/>
      <c r="D421" s="29"/>
      <c r="E421" s="89"/>
      <c r="F421" s="16"/>
      <c r="G421" s="29"/>
      <c r="H421" s="29"/>
    </row>
    <row r="422" spans="2:8" s="28" customFormat="1" x14ac:dyDescent="0.25">
      <c r="B422" s="29"/>
      <c r="C422" s="29"/>
      <c r="D422" s="29"/>
      <c r="E422" s="89"/>
      <c r="F422" s="16"/>
      <c r="G422" s="29"/>
      <c r="H422" s="29"/>
    </row>
    <row r="423" spans="2:8" s="28" customFormat="1" x14ac:dyDescent="0.25">
      <c r="B423" s="29"/>
      <c r="C423" s="29"/>
      <c r="D423" s="29"/>
      <c r="E423" s="89"/>
      <c r="F423" s="16"/>
      <c r="G423" s="29"/>
      <c r="H423" s="29"/>
    </row>
    <row r="424" spans="2:8" s="28" customFormat="1" x14ac:dyDescent="0.25">
      <c r="B424" s="29"/>
      <c r="C424" s="29"/>
      <c r="D424" s="29"/>
      <c r="E424" s="89"/>
      <c r="F424" s="16"/>
      <c r="G424" s="29"/>
      <c r="H424" s="29"/>
    </row>
    <row r="425" spans="2:8" s="28" customFormat="1" x14ac:dyDescent="0.25">
      <c r="B425" s="29"/>
      <c r="C425" s="29"/>
      <c r="D425" s="29"/>
      <c r="E425" s="89"/>
      <c r="F425" s="16"/>
      <c r="G425" s="29"/>
      <c r="H425" s="29"/>
    </row>
    <row r="426" spans="2:8" s="28" customFormat="1" x14ac:dyDescent="0.25">
      <c r="B426" s="29"/>
      <c r="C426" s="29"/>
      <c r="D426" s="29"/>
      <c r="E426" s="89"/>
      <c r="F426" s="16"/>
      <c r="G426" s="29"/>
      <c r="H426" s="29"/>
    </row>
    <row r="427" spans="2:8" s="28" customFormat="1" x14ac:dyDescent="0.25">
      <c r="B427" s="29"/>
      <c r="C427" s="29"/>
      <c r="D427" s="29"/>
      <c r="E427" s="89"/>
      <c r="F427" s="16"/>
      <c r="G427" s="29"/>
      <c r="H427" s="29"/>
    </row>
    <row r="428" spans="2:8" s="28" customFormat="1" x14ac:dyDescent="0.25">
      <c r="B428" s="29"/>
      <c r="C428" s="29"/>
      <c r="D428" s="29"/>
      <c r="E428" s="89"/>
      <c r="F428" s="16"/>
      <c r="G428" s="29"/>
      <c r="H428" s="29"/>
    </row>
    <row r="429" spans="2:8" s="28" customFormat="1" x14ac:dyDescent="0.25">
      <c r="B429" s="29"/>
      <c r="C429" s="29"/>
      <c r="D429" s="29"/>
      <c r="E429" s="89"/>
      <c r="F429" s="16"/>
      <c r="G429" s="29"/>
      <c r="H429" s="29"/>
    </row>
    <row r="430" spans="2:8" s="28" customFormat="1" x14ac:dyDescent="0.25">
      <c r="B430" s="29"/>
      <c r="C430" s="29"/>
      <c r="D430" s="29"/>
      <c r="E430" s="89"/>
      <c r="F430" s="16"/>
      <c r="G430" s="29"/>
      <c r="H430" s="29"/>
    </row>
    <row r="431" spans="2:8" s="28" customFormat="1" x14ac:dyDescent="0.25">
      <c r="B431" s="29"/>
      <c r="C431" s="29"/>
      <c r="D431" s="29"/>
      <c r="E431" s="89"/>
      <c r="F431" s="16"/>
      <c r="G431" s="29"/>
      <c r="H431" s="29"/>
    </row>
    <row r="432" spans="2:8" s="28" customFormat="1" x14ac:dyDescent="0.25">
      <c r="B432" s="29"/>
      <c r="C432" s="29"/>
      <c r="D432" s="29"/>
      <c r="E432" s="89"/>
      <c r="F432" s="16"/>
      <c r="G432" s="29"/>
      <c r="H432" s="29"/>
    </row>
    <row r="433" spans="2:8" s="28" customFormat="1" x14ac:dyDescent="0.25">
      <c r="B433" s="29"/>
      <c r="C433" s="29"/>
      <c r="D433" s="29"/>
      <c r="E433" s="89"/>
      <c r="F433" s="16"/>
      <c r="G433" s="29"/>
      <c r="H433" s="29"/>
    </row>
    <row r="434" spans="2:8" s="28" customFormat="1" x14ac:dyDescent="0.25">
      <c r="B434" s="29"/>
      <c r="C434" s="29"/>
      <c r="D434" s="29"/>
      <c r="E434" s="89"/>
      <c r="F434" s="16"/>
      <c r="G434" s="29"/>
      <c r="H434" s="29"/>
    </row>
    <row r="435" spans="2:8" s="28" customFormat="1" x14ac:dyDescent="0.25">
      <c r="B435" s="29"/>
      <c r="C435" s="29"/>
      <c r="D435" s="29"/>
      <c r="E435" s="89"/>
      <c r="F435" s="16"/>
      <c r="G435" s="29"/>
      <c r="H435" s="29"/>
    </row>
    <row r="436" spans="2:8" s="28" customFormat="1" x14ac:dyDescent="0.25">
      <c r="B436" s="29"/>
      <c r="C436" s="29"/>
      <c r="D436" s="29"/>
      <c r="E436" s="89"/>
      <c r="F436" s="16"/>
      <c r="G436" s="29"/>
      <c r="H436" s="29"/>
    </row>
    <row r="437" spans="2:8" s="28" customFormat="1" x14ac:dyDescent="0.25">
      <c r="B437" s="29"/>
      <c r="C437" s="29"/>
      <c r="D437" s="29"/>
      <c r="E437" s="89"/>
      <c r="F437" s="16"/>
      <c r="G437" s="29"/>
      <c r="H437" s="29"/>
    </row>
    <row r="438" spans="2:8" s="28" customFormat="1" x14ac:dyDescent="0.25">
      <c r="B438" s="29"/>
      <c r="C438" s="29"/>
      <c r="D438" s="29"/>
      <c r="E438" s="89"/>
      <c r="F438" s="16"/>
      <c r="G438" s="29"/>
      <c r="H438" s="29"/>
    </row>
    <row r="439" spans="2:8" s="28" customFormat="1" x14ac:dyDescent="0.25">
      <c r="B439" s="29"/>
      <c r="C439" s="29"/>
      <c r="D439" s="29"/>
      <c r="E439" s="89"/>
      <c r="F439" s="16"/>
      <c r="G439" s="29"/>
      <c r="H439" s="29"/>
    </row>
    <row r="440" spans="2:8" s="28" customFormat="1" x14ac:dyDescent="0.25">
      <c r="B440" s="29"/>
      <c r="C440" s="29"/>
      <c r="D440" s="29"/>
      <c r="E440" s="89"/>
      <c r="F440" s="16"/>
      <c r="G440" s="29"/>
      <c r="H440" s="29"/>
    </row>
    <row r="441" spans="2:8" s="28" customFormat="1" x14ac:dyDescent="0.25">
      <c r="B441" s="29"/>
      <c r="C441" s="29"/>
      <c r="D441" s="29"/>
      <c r="E441" s="89"/>
      <c r="F441" s="16"/>
      <c r="G441" s="29"/>
      <c r="H441" s="29"/>
    </row>
    <row r="442" spans="2:8" s="28" customFormat="1" x14ac:dyDescent="0.25">
      <c r="B442" s="29"/>
      <c r="C442" s="29"/>
      <c r="D442" s="29"/>
      <c r="E442" s="89"/>
      <c r="F442" s="16"/>
      <c r="G442" s="29"/>
      <c r="H442" s="29"/>
    </row>
    <row r="443" spans="2:8" s="28" customFormat="1" x14ac:dyDescent="0.25">
      <c r="B443" s="29"/>
      <c r="C443" s="29"/>
      <c r="D443" s="29"/>
      <c r="E443" s="89"/>
      <c r="F443" s="16"/>
      <c r="G443" s="29"/>
      <c r="H443" s="29"/>
    </row>
    <row r="444" spans="2:8" s="28" customFormat="1" x14ac:dyDescent="0.25">
      <c r="B444" s="29"/>
      <c r="C444" s="29"/>
      <c r="D444" s="29"/>
      <c r="E444" s="89"/>
      <c r="F444" s="16"/>
      <c r="G444" s="29"/>
      <c r="H444" s="29"/>
    </row>
    <row r="445" spans="2:8" s="28" customFormat="1" x14ac:dyDescent="0.25">
      <c r="B445" s="29"/>
      <c r="C445" s="29"/>
      <c r="D445" s="29"/>
      <c r="E445" s="89"/>
      <c r="F445" s="16"/>
      <c r="G445" s="29"/>
      <c r="H445" s="29"/>
    </row>
    <row r="446" spans="2:8" s="28" customFormat="1" x14ac:dyDescent="0.25">
      <c r="B446" s="29"/>
      <c r="C446" s="29"/>
      <c r="D446" s="29"/>
      <c r="E446" s="89"/>
      <c r="F446" s="16"/>
      <c r="G446" s="29"/>
      <c r="H446" s="29"/>
    </row>
    <row r="447" spans="2:8" s="28" customFormat="1" x14ac:dyDescent="0.25">
      <c r="B447" s="29"/>
      <c r="C447" s="29"/>
      <c r="D447" s="29"/>
      <c r="E447" s="89"/>
      <c r="F447" s="16"/>
      <c r="G447" s="29"/>
      <c r="H447" s="29"/>
    </row>
    <row r="448" spans="2:8" s="28" customFormat="1" x14ac:dyDescent="0.25">
      <c r="B448" s="29"/>
      <c r="C448" s="29"/>
      <c r="D448" s="29"/>
      <c r="E448" s="89"/>
      <c r="F448" s="16"/>
      <c r="G448" s="29"/>
      <c r="H448" s="29"/>
    </row>
    <row r="449" spans="2:8" s="28" customFormat="1" x14ac:dyDescent="0.25">
      <c r="B449" s="29"/>
      <c r="C449" s="29"/>
      <c r="D449" s="29"/>
      <c r="E449" s="89"/>
      <c r="F449" s="16"/>
      <c r="G449" s="29"/>
      <c r="H449" s="29"/>
    </row>
    <row r="450" spans="2:8" s="28" customFormat="1" x14ac:dyDescent="0.25">
      <c r="B450" s="29"/>
      <c r="C450" s="29"/>
      <c r="D450" s="29"/>
      <c r="E450" s="89"/>
      <c r="F450" s="16"/>
      <c r="G450" s="29"/>
      <c r="H450" s="29"/>
    </row>
    <row r="451" spans="2:8" s="28" customFormat="1" x14ac:dyDescent="0.25">
      <c r="B451" s="29"/>
      <c r="C451" s="29"/>
      <c r="D451" s="29"/>
      <c r="E451" s="89"/>
      <c r="F451" s="16"/>
      <c r="G451" s="29"/>
      <c r="H451" s="29"/>
    </row>
    <row r="452" spans="2:8" s="28" customFormat="1" x14ac:dyDescent="0.25">
      <c r="B452" s="29"/>
      <c r="C452" s="29"/>
      <c r="D452" s="29"/>
      <c r="E452" s="89"/>
      <c r="F452" s="16"/>
      <c r="G452" s="29"/>
      <c r="H452" s="29"/>
    </row>
    <row r="453" spans="2:8" s="28" customFormat="1" x14ac:dyDescent="0.25">
      <c r="B453" s="29"/>
      <c r="C453" s="29"/>
      <c r="D453" s="29"/>
      <c r="E453" s="89"/>
      <c r="F453" s="16"/>
      <c r="G453" s="29"/>
      <c r="H453" s="29"/>
    </row>
    <row r="454" spans="2:8" s="28" customFormat="1" x14ac:dyDescent="0.25">
      <c r="B454" s="29"/>
      <c r="C454" s="29"/>
      <c r="D454" s="29"/>
      <c r="E454" s="89"/>
      <c r="F454" s="16"/>
      <c r="G454" s="29"/>
      <c r="H454" s="29"/>
    </row>
    <row r="455" spans="2:8" s="28" customFormat="1" x14ac:dyDescent="0.25">
      <c r="B455" s="29"/>
      <c r="C455" s="29"/>
      <c r="D455" s="29"/>
      <c r="E455" s="89"/>
      <c r="F455" s="16"/>
      <c r="G455" s="29"/>
      <c r="H455" s="29"/>
    </row>
    <row r="456" spans="2:8" s="28" customFormat="1" x14ac:dyDescent="0.25">
      <c r="B456" s="29"/>
      <c r="C456" s="29"/>
      <c r="D456" s="29"/>
      <c r="E456" s="89"/>
      <c r="F456" s="16"/>
      <c r="G456" s="29"/>
      <c r="H456" s="29"/>
    </row>
    <row r="457" spans="2:8" s="28" customFormat="1" x14ac:dyDescent="0.25">
      <c r="B457" s="29"/>
      <c r="C457" s="29"/>
      <c r="D457" s="29"/>
      <c r="E457" s="89"/>
      <c r="F457" s="16"/>
      <c r="G457" s="29"/>
      <c r="H457" s="29"/>
    </row>
    <row r="458" spans="2:8" s="28" customFormat="1" x14ac:dyDescent="0.25">
      <c r="B458" s="29"/>
      <c r="C458" s="29"/>
      <c r="D458" s="29"/>
      <c r="E458" s="89"/>
      <c r="F458" s="16"/>
      <c r="G458" s="29"/>
      <c r="H458" s="29"/>
    </row>
    <row r="459" spans="2:8" s="28" customFormat="1" x14ac:dyDescent="0.25">
      <c r="B459" s="29"/>
      <c r="C459" s="29"/>
      <c r="D459" s="29"/>
      <c r="E459" s="89"/>
      <c r="F459" s="16"/>
      <c r="G459" s="29"/>
      <c r="H459" s="29"/>
    </row>
    <row r="460" spans="2:8" s="28" customFormat="1" x14ac:dyDescent="0.25">
      <c r="B460" s="29"/>
      <c r="C460" s="29"/>
      <c r="D460" s="29"/>
      <c r="E460" s="89"/>
      <c r="F460" s="16"/>
      <c r="G460" s="29"/>
      <c r="H460" s="29"/>
    </row>
    <row r="461" spans="2:8" s="28" customFormat="1" x14ac:dyDescent="0.25">
      <c r="B461" s="29"/>
      <c r="C461" s="29"/>
      <c r="D461" s="29"/>
      <c r="E461" s="89"/>
      <c r="F461" s="16"/>
      <c r="G461" s="29"/>
      <c r="H461" s="29"/>
    </row>
    <row r="462" spans="2:8" s="28" customFormat="1" x14ac:dyDescent="0.25">
      <c r="B462" s="29"/>
      <c r="C462" s="29"/>
      <c r="D462" s="29"/>
      <c r="E462" s="89"/>
      <c r="F462" s="16"/>
      <c r="G462" s="29"/>
      <c r="H462" s="29"/>
    </row>
    <row r="463" spans="2:8" s="28" customFormat="1" x14ac:dyDescent="0.25">
      <c r="B463" s="29"/>
      <c r="C463" s="29"/>
      <c r="D463" s="29"/>
      <c r="E463" s="89"/>
      <c r="F463" s="16"/>
      <c r="G463" s="29"/>
      <c r="H463" s="29"/>
    </row>
    <row r="464" spans="2:8" s="28" customFormat="1" x14ac:dyDescent="0.25">
      <c r="B464" s="29"/>
      <c r="C464" s="29"/>
      <c r="D464" s="29"/>
      <c r="E464" s="89"/>
      <c r="F464" s="16"/>
      <c r="G464" s="29"/>
      <c r="H464" s="29"/>
    </row>
    <row r="465" spans="2:8" s="28" customFormat="1" x14ac:dyDescent="0.25">
      <c r="B465" s="29"/>
      <c r="C465" s="29"/>
      <c r="D465" s="29"/>
      <c r="E465" s="89"/>
      <c r="F465" s="16"/>
      <c r="G465" s="29"/>
      <c r="H465" s="29"/>
    </row>
    <row r="466" spans="2:8" s="28" customFormat="1" x14ac:dyDescent="0.25">
      <c r="B466" s="29"/>
      <c r="C466" s="29"/>
      <c r="D466" s="29"/>
      <c r="E466" s="89"/>
      <c r="F466" s="16"/>
      <c r="G466" s="29"/>
      <c r="H466" s="29"/>
    </row>
    <row r="467" spans="2:8" s="28" customFormat="1" x14ac:dyDescent="0.25">
      <c r="B467" s="29"/>
      <c r="C467" s="29"/>
      <c r="D467" s="29"/>
      <c r="E467" s="89"/>
      <c r="F467" s="16"/>
      <c r="G467" s="29"/>
      <c r="H467" s="29"/>
    </row>
    <row r="468" spans="2:8" s="28" customFormat="1" x14ac:dyDescent="0.25">
      <c r="B468" s="29"/>
      <c r="C468" s="29"/>
      <c r="D468" s="29"/>
      <c r="E468" s="89"/>
      <c r="F468" s="16"/>
      <c r="G468" s="29"/>
      <c r="H468" s="29"/>
    </row>
    <row r="469" spans="2:8" s="28" customFormat="1" x14ac:dyDescent="0.25">
      <c r="B469" s="29"/>
      <c r="C469" s="29"/>
      <c r="D469" s="29"/>
      <c r="E469" s="89"/>
      <c r="F469" s="16"/>
      <c r="G469" s="29"/>
      <c r="H469" s="29"/>
    </row>
    <row r="470" spans="2:8" s="28" customFormat="1" x14ac:dyDescent="0.25">
      <c r="B470" s="29"/>
      <c r="C470" s="29"/>
      <c r="D470" s="29"/>
      <c r="E470" s="89"/>
      <c r="F470" s="16"/>
      <c r="G470" s="29"/>
      <c r="H470" s="29"/>
    </row>
    <row r="471" spans="2:8" s="28" customFormat="1" x14ac:dyDescent="0.25">
      <c r="B471" s="29"/>
      <c r="C471" s="29"/>
      <c r="D471" s="29"/>
      <c r="E471" s="89"/>
      <c r="F471" s="16"/>
      <c r="G471" s="29"/>
      <c r="H471" s="29"/>
    </row>
    <row r="472" spans="2:8" s="28" customFormat="1" x14ac:dyDescent="0.25">
      <c r="B472" s="29"/>
      <c r="C472" s="29"/>
      <c r="D472" s="29"/>
      <c r="E472" s="89"/>
      <c r="F472" s="16"/>
      <c r="G472" s="29"/>
      <c r="H472" s="29"/>
    </row>
    <row r="473" spans="2:8" s="28" customFormat="1" x14ac:dyDescent="0.25">
      <c r="B473" s="29"/>
      <c r="C473" s="29"/>
      <c r="D473" s="29"/>
      <c r="E473" s="89"/>
      <c r="F473" s="16"/>
      <c r="G473" s="29"/>
      <c r="H473" s="29"/>
    </row>
    <row r="474" spans="2:8" s="28" customFormat="1" x14ac:dyDescent="0.25">
      <c r="B474" s="29"/>
      <c r="C474" s="29"/>
      <c r="D474" s="29"/>
      <c r="E474" s="89"/>
      <c r="F474" s="16"/>
      <c r="G474" s="29"/>
      <c r="H474" s="29"/>
    </row>
    <row r="475" spans="2:8" s="28" customFormat="1" x14ac:dyDescent="0.25">
      <c r="B475" s="29"/>
      <c r="C475" s="29"/>
      <c r="D475" s="29"/>
      <c r="E475" s="89"/>
      <c r="F475" s="16"/>
      <c r="G475" s="29"/>
      <c r="H475" s="29"/>
    </row>
    <row r="476" spans="2:8" s="28" customFormat="1" x14ac:dyDescent="0.25">
      <c r="B476" s="29"/>
      <c r="C476" s="29"/>
      <c r="D476" s="29"/>
      <c r="E476" s="89"/>
      <c r="F476" s="16"/>
      <c r="G476" s="29"/>
      <c r="H476" s="29"/>
    </row>
    <row r="477" spans="2:8" s="28" customFormat="1" x14ac:dyDescent="0.25">
      <c r="B477" s="29"/>
      <c r="C477" s="29"/>
      <c r="D477" s="29"/>
      <c r="E477" s="89"/>
      <c r="F477" s="16"/>
      <c r="G477" s="29"/>
      <c r="H477" s="29"/>
    </row>
    <row r="478" spans="2:8" s="28" customFormat="1" x14ac:dyDescent="0.25">
      <c r="B478" s="29"/>
      <c r="C478" s="29"/>
      <c r="D478" s="29"/>
      <c r="E478" s="89"/>
      <c r="F478" s="16"/>
      <c r="G478" s="29"/>
      <c r="H478" s="29"/>
    </row>
    <row r="479" spans="2:8" s="28" customFormat="1" x14ac:dyDescent="0.25">
      <c r="B479" s="29"/>
      <c r="C479" s="29"/>
      <c r="D479" s="29"/>
      <c r="E479" s="89"/>
      <c r="F479" s="16"/>
      <c r="G479" s="29"/>
      <c r="H479" s="29"/>
    </row>
    <row r="480" spans="2:8" s="28" customFormat="1" x14ac:dyDescent="0.25">
      <c r="B480" s="29"/>
      <c r="C480" s="29"/>
      <c r="D480" s="29"/>
      <c r="E480" s="89"/>
      <c r="F480" s="16"/>
      <c r="G480" s="29"/>
      <c r="H480" s="29"/>
    </row>
    <row r="481" spans="2:8" s="28" customFormat="1" x14ac:dyDescent="0.25">
      <c r="B481" s="29"/>
      <c r="C481" s="29"/>
      <c r="D481" s="29"/>
      <c r="E481" s="89"/>
      <c r="F481" s="16"/>
      <c r="G481" s="29"/>
      <c r="H481" s="29"/>
    </row>
    <row r="482" spans="2:8" s="28" customFormat="1" x14ac:dyDescent="0.25">
      <c r="B482" s="29"/>
      <c r="C482" s="29"/>
      <c r="D482" s="29"/>
      <c r="E482" s="89"/>
      <c r="F482" s="16"/>
      <c r="G482" s="29"/>
      <c r="H482" s="29"/>
    </row>
    <row r="483" spans="2:8" s="28" customFormat="1" x14ac:dyDescent="0.25">
      <c r="B483" s="29"/>
      <c r="C483" s="29"/>
      <c r="D483" s="29"/>
      <c r="E483" s="89"/>
      <c r="F483" s="16"/>
      <c r="G483" s="29"/>
      <c r="H483" s="29"/>
    </row>
    <row r="484" spans="2:8" s="28" customFormat="1" x14ac:dyDescent="0.25">
      <c r="B484" s="29"/>
      <c r="C484" s="29"/>
      <c r="D484" s="29"/>
      <c r="E484" s="89"/>
      <c r="F484" s="16"/>
      <c r="G484" s="29"/>
      <c r="H484" s="29"/>
    </row>
    <row r="485" spans="2:8" s="28" customFormat="1" x14ac:dyDescent="0.25">
      <c r="B485" s="29"/>
      <c r="C485" s="29"/>
      <c r="D485" s="29"/>
      <c r="E485" s="89"/>
      <c r="F485" s="16"/>
      <c r="G485" s="29"/>
      <c r="H485" s="29"/>
    </row>
    <row r="486" spans="2:8" s="28" customFormat="1" x14ac:dyDescent="0.25">
      <c r="B486" s="29"/>
      <c r="C486" s="29"/>
      <c r="D486" s="29"/>
      <c r="E486" s="89"/>
      <c r="F486" s="16"/>
      <c r="G486" s="29"/>
      <c r="H486" s="29"/>
    </row>
    <row r="487" spans="2:8" s="28" customFormat="1" x14ac:dyDescent="0.25">
      <c r="B487" s="29"/>
      <c r="C487" s="29"/>
      <c r="D487" s="29"/>
      <c r="E487" s="89"/>
      <c r="F487" s="16"/>
      <c r="G487" s="29"/>
      <c r="H487" s="29"/>
    </row>
    <row r="488" spans="2:8" s="28" customFormat="1" x14ac:dyDescent="0.25">
      <c r="B488" s="29"/>
      <c r="C488" s="29"/>
      <c r="D488" s="29"/>
      <c r="E488" s="89"/>
      <c r="F488" s="16"/>
      <c r="G488" s="29"/>
      <c r="H488" s="29"/>
    </row>
    <row r="489" spans="2:8" s="28" customFormat="1" x14ac:dyDescent="0.25">
      <c r="B489" s="29"/>
      <c r="C489" s="29"/>
      <c r="D489" s="29"/>
      <c r="E489" s="89"/>
      <c r="F489" s="16"/>
      <c r="G489" s="29"/>
      <c r="H489" s="29"/>
    </row>
    <row r="490" spans="2:8" s="28" customFormat="1" x14ac:dyDescent="0.25">
      <c r="B490" s="29"/>
      <c r="C490" s="29"/>
      <c r="D490" s="29"/>
      <c r="E490" s="89"/>
      <c r="F490" s="16"/>
      <c r="G490" s="29"/>
      <c r="H490" s="29"/>
    </row>
    <row r="491" spans="2:8" s="28" customFormat="1" x14ac:dyDescent="0.25">
      <c r="B491" s="29"/>
      <c r="C491" s="29"/>
      <c r="D491" s="29"/>
      <c r="E491" s="89"/>
      <c r="F491" s="16"/>
      <c r="G491" s="29"/>
      <c r="H491" s="29"/>
    </row>
    <row r="492" spans="2:8" s="28" customFormat="1" x14ac:dyDescent="0.25">
      <c r="B492" s="29"/>
      <c r="C492" s="29"/>
      <c r="D492" s="29"/>
      <c r="E492" s="89"/>
      <c r="F492" s="16"/>
      <c r="G492" s="29"/>
      <c r="H492" s="29"/>
    </row>
    <row r="493" spans="2:8" s="28" customFormat="1" x14ac:dyDescent="0.25">
      <c r="B493" s="29"/>
      <c r="C493" s="29"/>
      <c r="D493" s="29"/>
      <c r="E493" s="89"/>
      <c r="F493" s="16"/>
      <c r="G493" s="29"/>
      <c r="H493" s="29"/>
    </row>
    <row r="494" spans="2:8" s="28" customFormat="1" x14ac:dyDescent="0.25">
      <c r="B494" s="29"/>
      <c r="C494" s="29"/>
      <c r="D494" s="29"/>
      <c r="E494" s="89"/>
      <c r="F494" s="16"/>
      <c r="G494" s="29"/>
      <c r="H494" s="29"/>
    </row>
    <row r="495" spans="2:8" s="28" customFormat="1" x14ac:dyDescent="0.25">
      <c r="B495" s="29"/>
      <c r="C495" s="29"/>
      <c r="D495" s="29"/>
      <c r="E495" s="89"/>
      <c r="F495" s="16"/>
      <c r="G495" s="29"/>
      <c r="H495" s="29"/>
    </row>
    <row r="496" spans="2:8" s="28" customFormat="1" x14ac:dyDescent="0.25">
      <c r="B496" s="29"/>
      <c r="C496" s="29"/>
      <c r="D496" s="29"/>
      <c r="E496" s="89"/>
      <c r="F496" s="16"/>
      <c r="G496" s="29"/>
      <c r="H496" s="29"/>
    </row>
    <row r="497" spans="2:8" s="28" customFormat="1" x14ac:dyDescent="0.25">
      <c r="B497" s="29"/>
      <c r="C497" s="29"/>
      <c r="D497" s="29"/>
      <c r="E497" s="89"/>
      <c r="F497" s="16"/>
      <c r="G497" s="29"/>
      <c r="H497" s="29"/>
    </row>
    <row r="498" spans="2:8" s="28" customFormat="1" x14ac:dyDescent="0.25">
      <c r="B498" s="29"/>
      <c r="C498" s="29"/>
      <c r="D498" s="29"/>
      <c r="E498" s="89"/>
      <c r="F498" s="16"/>
      <c r="G498" s="29"/>
      <c r="H498" s="29"/>
    </row>
    <row r="499" spans="2:8" s="28" customFormat="1" x14ac:dyDescent="0.25">
      <c r="B499" s="29"/>
      <c r="C499" s="29"/>
      <c r="D499" s="29"/>
      <c r="E499" s="89"/>
      <c r="F499" s="16"/>
      <c r="G499" s="29"/>
      <c r="H499" s="29"/>
    </row>
    <row r="500" spans="2:8" s="28" customFormat="1" x14ac:dyDescent="0.25">
      <c r="B500" s="29"/>
      <c r="C500" s="29"/>
      <c r="D500" s="29"/>
      <c r="E500" s="89"/>
      <c r="F500" s="16"/>
      <c r="G500" s="29"/>
      <c r="H500" s="29"/>
    </row>
    <row r="501" spans="2:8" s="28" customFormat="1" x14ac:dyDescent="0.25">
      <c r="B501" s="29"/>
      <c r="C501" s="29"/>
      <c r="D501" s="29"/>
      <c r="E501" s="89"/>
      <c r="F501" s="16"/>
      <c r="G501" s="29"/>
      <c r="H501" s="29"/>
    </row>
    <row r="502" spans="2:8" s="28" customFormat="1" x14ac:dyDescent="0.25">
      <c r="B502" s="29"/>
      <c r="C502" s="29"/>
      <c r="D502" s="29"/>
      <c r="E502" s="89"/>
      <c r="F502" s="16"/>
      <c r="G502" s="29"/>
      <c r="H502" s="29"/>
    </row>
    <row r="503" spans="2:8" s="28" customFormat="1" x14ac:dyDescent="0.25">
      <c r="B503" s="29"/>
      <c r="C503" s="29"/>
      <c r="D503" s="29"/>
      <c r="E503" s="89"/>
      <c r="F503" s="16"/>
      <c r="G503" s="29"/>
      <c r="H503" s="29"/>
    </row>
    <row r="504" spans="2:8" s="28" customFormat="1" x14ac:dyDescent="0.25">
      <c r="B504" s="29"/>
      <c r="C504" s="29"/>
      <c r="D504" s="29"/>
      <c r="E504" s="89"/>
      <c r="F504" s="16"/>
      <c r="G504" s="29"/>
      <c r="H504" s="29"/>
    </row>
    <row r="505" spans="2:8" s="28" customFormat="1" x14ac:dyDescent="0.25">
      <c r="B505" s="29"/>
      <c r="C505" s="29"/>
      <c r="D505" s="29"/>
      <c r="E505" s="89"/>
      <c r="F505" s="16"/>
      <c r="G505" s="29"/>
      <c r="H505" s="29"/>
    </row>
    <row r="506" spans="2:8" s="28" customFormat="1" x14ac:dyDescent="0.25">
      <c r="B506" s="29"/>
      <c r="C506" s="29"/>
      <c r="D506" s="29"/>
      <c r="E506" s="89"/>
      <c r="F506" s="16"/>
      <c r="G506" s="29"/>
      <c r="H506" s="29"/>
    </row>
    <row r="507" spans="2:8" s="28" customFormat="1" x14ac:dyDescent="0.25">
      <c r="B507" s="29"/>
      <c r="C507" s="29"/>
      <c r="D507" s="29"/>
      <c r="E507" s="89"/>
      <c r="F507" s="16"/>
      <c r="G507" s="29"/>
      <c r="H507" s="29"/>
    </row>
    <row r="508" spans="2:8" s="28" customFormat="1" x14ac:dyDescent="0.25">
      <c r="B508" s="29"/>
      <c r="C508" s="29"/>
      <c r="D508" s="29"/>
      <c r="E508" s="89"/>
      <c r="F508" s="16"/>
      <c r="G508" s="29"/>
      <c r="H508" s="29"/>
    </row>
    <row r="509" spans="2:8" s="28" customFormat="1" x14ac:dyDescent="0.25">
      <c r="B509" s="29"/>
      <c r="C509" s="29"/>
      <c r="D509" s="29"/>
      <c r="E509" s="89"/>
      <c r="F509" s="16"/>
      <c r="G509" s="29"/>
      <c r="H509" s="29"/>
    </row>
    <row r="510" spans="2:8" s="28" customFormat="1" x14ac:dyDescent="0.25">
      <c r="B510" s="29"/>
      <c r="C510" s="29"/>
      <c r="D510" s="29"/>
      <c r="E510" s="89"/>
      <c r="F510" s="16"/>
      <c r="G510" s="29"/>
      <c r="H510" s="29"/>
    </row>
    <row r="511" spans="2:8" s="28" customFormat="1" x14ac:dyDescent="0.25">
      <c r="B511" s="29"/>
      <c r="C511" s="29"/>
      <c r="D511" s="29"/>
      <c r="E511" s="89"/>
      <c r="F511" s="16"/>
      <c r="G511" s="29"/>
      <c r="H511" s="29"/>
    </row>
    <row r="512" spans="2:8" s="28" customFormat="1" x14ac:dyDescent="0.25">
      <c r="B512" s="29"/>
      <c r="C512" s="29"/>
      <c r="D512" s="29"/>
      <c r="E512" s="89"/>
      <c r="F512" s="16"/>
      <c r="G512" s="29"/>
      <c r="H512" s="29"/>
    </row>
    <row r="513" spans="2:8" s="28" customFormat="1" x14ac:dyDescent="0.25">
      <c r="B513" s="29"/>
      <c r="C513" s="29"/>
      <c r="D513" s="29"/>
      <c r="E513" s="89"/>
      <c r="F513" s="16"/>
      <c r="G513" s="29"/>
      <c r="H513" s="29"/>
    </row>
    <row r="514" spans="2:8" s="28" customFormat="1" x14ac:dyDescent="0.25">
      <c r="B514" s="29"/>
      <c r="C514" s="29"/>
      <c r="D514" s="29"/>
      <c r="E514" s="89"/>
      <c r="F514" s="16"/>
      <c r="G514" s="29"/>
      <c r="H514" s="29"/>
    </row>
    <row r="515" spans="2:8" s="28" customFormat="1" x14ac:dyDescent="0.25">
      <c r="B515" s="29"/>
      <c r="C515" s="29"/>
      <c r="D515" s="29"/>
      <c r="E515" s="89"/>
      <c r="F515" s="16"/>
      <c r="G515" s="29"/>
      <c r="H515" s="29"/>
    </row>
    <row r="516" spans="2:8" s="28" customFormat="1" x14ac:dyDescent="0.25">
      <c r="B516" s="29"/>
      <c r="C516" s="29"/>
      <c r="D516" s="29"/>
      <c r="E516" s="89"/>
      <c r="F516" s="16"/>
      <c r="G516" s="29"/>
      <c r="H516" s="29"/>
    </row>
    <row r="517" spans="2:8" s="28" customFormat="1" x14ac:dyDescent="0.25">
      <c r="B517" s="29"/>
      <c r="C517" s="29"/>
      <c r="D517" s="29"/>
      <c r="E517" s="89"/>
      <c r="F517" s="16"/>
      <c r="G517" s="29"/>
      <c r="H517" s="29"/>
    </row>
    <row r="518" spans="2:8" s="28" customFormat="1" x14ac:dyDescent="0.25">
      <c r="B518" s="29"/>
      <c r="C518" s="29"/>
      <c r="D518" s="29"/>
      <c r="E518" s="89"/>
      <c r="F518" s="16"/>
      <c r="G518" s="29"/>
      <c r="H518" s="29"/>
    </row>
    <row r="519" spans="2:8" s="28" customFormat="1" x14ac:dyDescent="0.25">
      <c r="B519" s="29"/>
      <c r="C519" s="29"/>
      <c r="D519" s="29"/>
      <c r="E519" s="89"/>
      <c r="F519" s="16"/>
      <c r="G519" s="29"/>
      <c r="H519" s="29"/>
    </row>
    <row r="520" spans="2:8" s="28" customFormat="1" x14ac:dyDescent="0.25">
      <c r="B520" s="29"/>
      <c r="C520" s="29"/>
      <c r="D520" s="29"/>
      <c r="E520" s="89"/>
      <c r="F520" s="16"/>
      <c r="G520" s="29"/>
      <c r="H520" s="29"/>
    </row>
    <row r="521" spans="2:8" s="28" customFormat="1" x14ac:dyDescent="0.25">
      <c r="B521" s="29"/>
      <c r="C521" s="29"/>
      <c r="D521" s="29"/>
      <c r="E521" s="89"/>
      <c r="F521" s="16"/>
      <c r="G521" s="29"/>
      <c r="H521" s="29"/>
    </row>
    <row r="522" spans="2:8" s="28" customFormat="1" x14ac:dyDescent="0.25">
      <c r="B522" s="29"/>
      <c r="C522" s="29"/>
      <c r="D522" s="29"/>
      <c r="E522" s="89"/>
      <c r="F522" s="16"/>
      <c r="G522" s="29"/>
      <c r="H522" s="29"/>
    </row>
    <row r="523" spans="2:8" s="28" customFormat="1" x14ac:dyDescent="0.25">
      <c r="B523" s="29"/>
      <c r="C523" s="29"/>
      <c r="D523" s="29"/>
      <c r="E523" s="89"/>
      <c r="F523" s="16"/>
      <c r="G523" s="29"/>
      <c r="H523" s="29"/>
    </row>
    <row r="524" spans="2:8" s="28" customFormat="1" x14ac:dyDescent="0.25">
      <c r="B524" s="29"/>
      <c r="C524" s="29"/>
      <c r="D524" s="29"/>
      <c r="E524" s="89"/>
      <c r="F524" s="16"/>
      <c r="G524" s="29"/>
      <c r="H524" s="29"/>
    </row>
    <row r="525" spans="2:8" s="28" customFormat="1" x14ac:dyDescent="0.25">
      <c r="B525" s="29"/>
      <c r="C525" s="29"/>
      <c r="D525" s="29"/>
      <c r="E525" s="89"/>
      <c r="F525" s="16"/>
      <c r="G525" s="29"/>
      <c r="H525" s="29"/>
    </row>
    <row r="526" spans="2:8" s="28" customFormat="1" x14ac:dyDescent="0.25">
      <c r="B526" s="29"/>
      <c r="C526" s="29"/>
      <c r="D526" s="29"/>
      <c r="E526" s="89"/>
      <c r="F526" s="16"/>
      <c r="G526" s="29"/>
      <c r="H526" s="29"/>
    </row>
    <row r="527" spans="2:8" s="28" customFormat="1" x14ac:dyDescent="0.25">
      <c r="B527" s="29"/>
      <c r="C527" s="29"/>
      <c r="D527" s="29"/>
      <c r="E527" s="89"/>
      <c r="F527" s="16"/>
      <c r="G527" s="29"/>
      <c r="H527" s="29"/>
    </row>
    <row r="528" spans="2:8" s="28" customFormat="1" x14ac:dyDescent="0.25">
      <c r="B528" s="29"/>
      <c r="C528" s="29"/>
      <c r="D528" s="29"/>
      <c r="E528" s="89"/>
      <c r="F528" s="16"/>
      <c r="G528" s="29"/>
      <c r="H528" s="29"/>
    </row>
    <row r="529" spans="2:8" s="28" customFormat="1" x14ac:dyDescent="0.25">
      <c r="B529" s="29"/>
      <c r="C529" s="29"/>
      <c r="D529" s="29"/>
      <c r="E529" s="89"/>
      <c r="F529" s="16"/>
      <c r="G529" s="29"/>
      <c r="H529" s="29"/>
    </row>
    <row r="530" spans="2:8" s="28" customFormat="1" x14ac:dyDescent="0.25">
      <c r="B530" s="29"/>
      <c r="C530" s="29"/>
      <c r="D530" s="29"/>
      <c r="E530" s="89"/>
      <c r="F530" s="16"/>
      <c r="G530" s="29"/>
      <c r="H530" s="29"/>
    </row>
    <row r="531" spans="2:8" s="28" customFormat="1" x14ac:dyDescent="0.25">
      <c r="B531" s="29"/>
      <c r="C531" s="29"/>
      <c r="D531" s="29"/>
      <c r="E531" s="89"/>
      <c r="F531" s="16"/>
      <c r="G531" s="29"/>
      <c r="H531" s="29"/>
    </row>
    <row r="532" spans="2:8" s="28" customFormat="1" x14ac:dyDescent="0.25">
      <c r="B532" s="29"/>
      <c r="C532" s="29"/>
      <c r="D532" s="29"/>
      <c r="E532" s="89"/>
      <c r="F532" s="16"/>
      <c r="G532" s="29"/>
      <c r="H532" s="29"/>
    </row>
    <row r="533" spans="2:8" s="28" customFormat="1" x14ac:dyDescent="0.25">
      <c r="B533" s="29"/>
      <c r="C533" s="29"/>
      <c r="D533" s="29"/>
      <c r="E533" s="89"/>
      <c r="F533" s="16"/>
      <c r="G533" s="29"/>
      <c r="H533" s="29"/>
    </row>
    <row r="534" spans="2:8" s="28" customFormat="1" x14ac:dyDescent="0.25">
      <c r="B534" s="29"/>
      <c r="C534" s="29"/>
      <c r="D534" s="29"/>
      <c r="E534" s="89"/>
      <c r="F534" s="16"/>
      <c r="G534" s="29"/>
      <c r="H534" s="29"/>
    </row>
    <row r="535" spans="2:8" s="28" customFormat="1" x14ac:dyDescent="0.25">
      <c r="B535" s="29"/>
      <c r="C535" s="29"/>
      <c r="D535" s="29"/>
      <c r="E535" s="89"/>
      <c r="F535" s="16"/>
      <c r="G535" s="29"/>
      <c r="H535" s="29"/>
    </row>
    <row r="536" spans="2:8" s="28" customFormat="1" x14ac:dyDescent="0.25">
      <c r="B536" s="29"/>
      <c r="C536" s="29"/>
      <c r="D536" s="29"/>
      <c r="E536" s="89"/>
      <c r="F536" s="16"/>
      <c r="G536" s="29"/>
      <c r="H536" s="29"/>
    </row>
    <row r="537" spans="2:8" s="28" customFormat="1" x14ac:dyDescent="0.25">
      <c r="B537" s="29"/>
      <c r="C537" s="29"/>
      <c r="D537" s="29"/>
      <c r="E537" s="89"/>
      <c r="F537" s="16"/>
      <c r="G537" s="29"/>
      <c r="H537" s="29"/>
    </row>
    <row r="538" spans="2:8" s="28" customFormat="1" x14ac:dyDescent="0.25">
      <c r="B538" s="29"/>
      <c r="C538" s="29"/>
      <c r="D538" s="29"/>
      <c r="E538" s="89"/>
      <c r="F538" s="16"/>
      <c r="G538" s="29"/>
      <c r="H538" s="29"/>
    </row>
    <row r="539" spans="2:8" s="28" customFormat="1" x14ac:dyDescent="0.25">
      <c r="B539" s="29"/>
      <c r="C539" s="29"/>
      <c r="D539" s="29"/>
      <c r="E539" s="89"/>
      <c r="F539" s="16"/>
      <c r="G539" s="29"/>
      <c r="H539" s="29"/>
    </row>
    <row r="540" spans="2:8" s="28" customFormat="1" x14ac:dyDescent="0.25">
      <c r="B540" s="29"/>
      <c r="C540" s="29"/>
      <c r="D540" s="29"/>
      <c r="E540" s="89"/>
      <c r="F540" s="16"/>
      <c r="G540" s="29"/>
      <c r="H540" s="29"/>
    </row>
    <row r="541" spans="2:8" s="28" customFormat="1" x14ac:dyDescent="0.25">
      <c r="B541" s="29"/>
      <c r="C541" s="29"/>
      <c r="D541" s="29"/>
      <c r="E541" s="89"/>
      <c r="F541" s="16"/>
      <c r="G541" s="29"/>
      <c r="H541" s="29"/>
    </row>
    <row r="542" spans="2:8" s="28" customFormat="1" x14ac:dyDescent="0.25">
      <c r="B542" s="29"/>
      <c r="C542" s="29"/>
      <c r="D542" s="29"/>
      <c r="E542" s="89"/>
      <c r="F542" s="16"/>
      <c r="G542" s="29"/>
      <c r="H542" s="29"/>
    </row>
    <row r="543" spans="2:8" s="28" customFormat="1" x14ac:dyDescent="0.25">
      <c r="B543" s="29"/>
      <c r="C543" s="29"/>
      <c r="D543" s="29"/>
      <c r="E543" s="89"/>
      <c r="F543" s="16"/>
      <c r="G543" s="29"/>
      <c r="H543" s="29"/>
    </row>
    <row r="544" spans="2:8" s="28" customFormat="1" x14ac:dyDescent="0.25">
      <c r="B544" s="29"/>
      <c r="C544" s="29"/>
      <c r="D544" s="29"/>
      <c r="E544" s="89"/>
      <c r="F544" s="16"/>
      <c r="G544" s="29"/>
      <c r="H544" s="29"/>
    </row>
    <row r="545" spans="2:8" s="28" customFormat="1" x14ac:dyDescent="0.25">
      <c r="B545" s="29"/>
      <c r="C545" s="29"/>
      <c r="D545" s="29"/>
      <c r="E545" s="89"/>
      <c r="F545" s="16"/>
      <c r="G545" s="29"/>
      <c r="H545" s="29"/>
    </row>
    <row r="546" spans="2:8" s="28" customFormat="1" x14ac:dyDescent="0.25">
      <c r="B546" s="29"/>
      <c r="C546" s="29"/>
      <c r="D546" s="29"/>
      <c r="E546" s="89"/>
      <c r="F546" s="16"/>
      <c r="G546" s="29"/>
      <c r="H546" s="29"/>
    </row>
    <row r="547" spans="2:8" s="28" customFormat="1" x14ac:dyDescent="0.25">
      <c r="B547" s="29"/>
      <c r="C547" s="29"/>
      <c r="D547" s="29"/>
      <c r="E547" s="89"/>
      <c r="F547" s="16"/>
      <c r="G547" s="29"/>
      <c r="H547" s="29"/>
    </row>
    <row r="548" spans="2:8" s="28" customFormat="1" x14ac:dyDescent="0.25">
      <c r="B548" s="29"/>
      <c r="C548" s="29"/>
      <c r="D548" s="29"/>
      <c r="E548" s="89"/>
      <c r="F548" s="16"/>
      <c r="G548" s="29"/>
      <c r="H548" s="29"/>
    </row>
    <row r="549" spans="2:8" s="28" customFormat="1" x14ac:dyDescent="0.25">
      <c r="B549" s="29"/>
      <c r="C549" s="29"/>
      <c r="D549" s="29"/>
      <c r="E549" s="89"/>
      <c r="F549" s="16"/>
      <c r="G549" s="29"/>
      <c r="H549" s="29"/>
    </row>
    <row r="550" spans="2:8" s="28" customFormat="1" x14ac:dyDescent="0.25">
      <c r="B550" s="29"/>
      <c r="C550" s="29"/>
      <c r="D550" s="29"/>
      <c r="E550" s="89"/>
      <c r="F550" s="16"/>
      <c r="G550" s="29"/>
      <c r="H550" s="29"/>
    </row>
    <row r="551" spans="2:8" s="28" customFormat="1" x14ac:dyDescent="0.25">
      <c r="B551" s="29"/>
      <c r="C551" s="29"/>
      <c r="D551" s="29"/>
      <c r="E551" s="89"/>
      <c r="F551" s="16"/>
      <c r="G551" s="29"/>
      <c r="H551" s="29"/>
    </row>
    <row r="552" spans="2:8" s="28" customFormat="1" x14ac:dyDescent="0.25">
      <c r="B552" s="29"/>
      <c r="C552" s="29"/>
      <c r="D552" s="29"/>
      <c r="E552" s="89"/>
      <c r="F552" s="16"/>
      <c r="G552" s="29"/>
      <c r="H552" s="29"/>
    </row>
    <row r="553" spans="2:8" s="28" customFormat="1" x14ac:dyDescent="0.25">
      <c r="B553" s="29"/>
      <c r="C553" s="29"/>
      <c r="D553" s="29"/>
      <c r="E553" s="89"/>
      <c r="F553" s="16"/>
      <c r="G553" s="29"/>
      <c r="H553" s="29"/>
    </row>
    <row r="554" spans="2:8" s="28" customFormat="1" x14ac:dyDescent="0.25">
      <c r="B554" s="29"/>
      <c r="C554" s="29"/>
      <c r="D554" s="29"/>
      <c r="E554" s="89"/>
      <c r="F554" s="16"/>
      <c r="G554" s="29"/>
      <c r="H554" s="29"/>
    </row>
    <row r="555" spans="2:8" s="28" customFormat="1" x14ac:dyDescent="0.25">
      <c r="B555" s="29"/>
      <c r="C555" s="29"/>
      <c r="D555" s="29"/>
      <c r="E555" s="89"/>
      <c r="F555" s="16"/>
      <c r="G555" s="29"/>
      <c r="H555" s="29"/>
    </row>
    <row r="556" spans="2:8" s="28" customFormat="1" x14ac:dyDescent="0.25">
      <c r="B556" s="29"/>
      <c r="C556" s="29"/>
      <c r="D556" s="29"/>
      <c r="E556" s="89"/>
      <c r="F556" s="16"/>
      <c r="G556" s="29"/>
      <c r="H556" s="29"/>
    </row>
    <row r="557" spans="2:8" s="28" customFormat="1" x14ac:dyDescent="0.25">
      <c r="B557" s="29"/>
      <c r="C557" s="29"/>
      <c r="D557" s="29"/>
      <c r="E557" s="89"/>
      <c r="F557" s="16"/>
      <c r="G557" s="29"/>
      <c r="H557" s="29"/>
    </row>
    <row r="558" spans="2:8" s="28" customFormat="1" x14ac:dyDescent="0.25">
      <c r="B558" s="29"/>
      <c r="C558" s="29"/>
      <c r="D558" s="29"/>
      <c r="E558" s="89"/>
      <c r="F558" s="16"/>
      <c r="G558" s="29"/>
      <c r="H558" s="29"/>
    </row>
    <row r="559" spans="2:8" s="28" customFormat="1" x14ac:dyDescent="0.25">
      <c r="B559" s="29"/>
      <c r="C559" s="29"/>
      <c r="D559" s="29"/>
      <c r="E559" s="89"/>
      <c r="F559" s="16"/>
      <c r="G559" s="29"/>
      <c r="H559" s="29"/>
    </row>
    <row r="560" spans="2:8" s="28" customFormat="1" x14ac:dyDescent="0.25">
      <c r="B560" s="29"/>
      <c r="C560" s="29"/>
      <c r="D560" s="29"/>
      <c r="E560" s="89"/>
      <c r="F560" s="16"/>
      <c r="G560" s="29"/>
      <c r="H560" s="29"/>
    </row>
    <row r="561" spans="2:8" s="28" customFormat="1" x14ac:dyDescent="0.25">
      <c r="B561" s="29"/>
      <c r="C561" s="29"/>
      <c r="D561" s="29"/>
      <c r="E561" s="89"/>
      <c r="F561" s="16"/>
      <c r="G561" s="29"/>
      <c r="H561" s="29"/>
    </row>
    <row r="562" spans="2:8" s="28" customFormat="1" x14ac:dyDescent="0.25">
      <c r="B562" s="29"/>
      <c r="C562" s="29"/>
      <c r="D562" s="29"/>
      <c r="E562" s="89"/>
      <c r="F562" s="16"/>
      <c r="G562" s="29"/>
      <c r="H562" s="29"/>
    </row>
    <row r="563" spans="2:8" s="28" customFormat="1" x14ac:dyDescent="0.25">
      <c r="B563" s="29"/>
      <c r="C563" s="29"/>
      <c r="D563" s="29"/>
      <c r="E563" s="89"/>
      <c r="F563" s="16"/>
      <c r="G563" s="29"/>
      <c r="H563" s="29"/>
    </row>
    <row r="564" spans="2:8" s="28" customFormat="1" x14ac:dyDescent="0.25">
      <c r="B564" s="29"/>
      <c r="C564" s="29"/>
      <c r="D564" s="29"/>
      <c r="E564" s="89"/>
      <c r="F564" s="16"/>
      <c r="G564" s="29"/>
      <c r="H564" s="29"/>
    </row>
    <row r="565" spans="2:8" s="28" customFormat="1" x14ac:dyDescent="0.25">
      <c r="B565" s="29"/>
      <c r="C565" s="29"/>
      <c r="D565" s="29"/>
      <c r="E565" s="89"/>
      <c r="F565" s="16"/>
      <c r="G565" s="29"/>
      <c r="H565" s="29"/>
    </row>
    <row r="566" spans="2:8" s="28" customFormat="1" x14ac:dyDescent="0.25">
      <c r="B566" s="29"/>
      <c r="C566" s="29"/>
      <c r="D566" s="29"/>
      <c r="E566" s="89"/>
      <c r="F566" s="16"/>
      <c r="G566" s="29"/>
      <c r="H566" s="29"/>
    </row>
    <row r="567" spans="2:8" s="28" customFormat="1" x14ac:dyDescent="0.25">
      <c r="B567" s="29"/>
      <c r="C567" s="29"/>
      <c r="D567" s="29"/>
      <c r="E567" s="89"/>
      <c r="F567" s="16"/>
      <c r="G567" s="29"/>
      <c r="H567" s="29"/>
    </row>
    <row r="568" spans="2:8" s="28" customFormat="1" x14ac:dyDescent="0.25">
      <c r="B568" s="29"/>
      <c r="C568" s="29"/>
      <c r="D568" s="29"/>
      <c r="E568" s="89"/>
      <c r="F568" s="16"/>
      <c r="G568" s="29"/>
      <c r="H568" s="29"/>
    </row>
    <row r="569" spans="2:8" s="28" customFormat="1" x14ac:dyDescent="0.25">
      <c r="B569" s="29"/>
      <c r="C569" s="29"/>
      <c r="D569" s="29"/>
      <c r="E569" s="89"/>
      <c r="F569" s="16"/>
      <c r="G569" s="29"/>
      <c r="H569" s="29"/>
    </row>
    <row r="570" spans="2:8" s="28" customFormat="1" x14ac:dyDescent="0.25">
      <c r="B570" s="29"/>
      <c r="C570" s="29"/>
      <c r="D570" s="29"/>
      <c r="E570" s="89"/>
      <c r="F570" s="16"/>
      <c r="G570" s="29"/>
      <c r="H570" s="29"/>
    </row>
    <row r="571" spans="2:8" s="28" customFormat="1" x14ac:dyDescent="0.25">
      <c r="B571" s="29"/>
      <c r="C571" s="29"/>
      <c r="D571" s="29"/>
      <c r="E571" s="89"/>
      <c r="F571" s="16"/>
      <c r="G571" s="29"/>
      <c r="H571" s="29"/>
    </row>
    <row r="572" spans="2:8" s="28" customFormat="1" x14ac:dyDescent="0.25">
      <c r="B572" s="29"/>
      <c r="C572" s="29"/>
      <c r="D572" s="29"/>
      <c r="E572" s="89"/>
      <c r="F572" s="16"/>
      <c r="G572" s="29"/>
      <c r="H572" s="29"/>
    </row>
    <row r="573" spans="2:8" s="28" customFormat="1" x14ac:dyDescent="0.25">
      <c r="B573" s="29"/>
      <c r="C573" s="29"/>
      <c r="D573" s="29"/>
      <c r="E573" s="89"/>
      <c r="F573" s="16"/>
      <c r="G573" s="29"/>
      <c r="H573" s="29"/>
    </row>
    <row r="574" spans="2:8" s="28" customFormat="1" x14ac:dyDescent="0.25">
      <c r="B574" s="29"/>
      <c r="C574" s="29"/>
      <c r="D574" s="29"/>
      <c r="E574" s="89"/>
      <c r="F574" s="16"/>
      <c r="G574" s="29"/>
      <c r="H574" s="29"/>
    </row>
    <row r="575" spans="2:8" s="28" customFormat="1" x14ac:dyDescent="0.25">
      <c r="B575" s="29"/>
      <c r="C575" s="29"/>
      <c r="D575" s="29"/>
      <c r="E575" s="89"/>
      <c r="F575" s="16"/>
      <c r="G575" s="29"/>
      <c r="H575" s="29"/>
    </row>
    <row r="576" spans="2:8" s="28" customFormat="1" x14ac:dyDescent="0.25">
      <c r="B576" s="29"/>
      <c r="C576" s="29"/>
      <c r="D576" s="29"/>
      <c r="E576" s="89"/>
      <c r="F576" s="16"/>
      <c r="G576" s="29"/>
      <c r="H576" s="29"/>
    </row>
    <row r="577" spans="2:8" s="28" customFormat="1" x14ac:dyDescent="0.25">
      <c r="B577" s="29"/>
      <c r="C577" s="29"/>
      <c r="D577" s="29"/>
      <c r="E577" s="89"/>
      <c r="F577" s="16"/>
      <c r="G577" s="29"/>
      <c r="H577" s="29"/>
    </row>
    <row r="578" spans="2:8" s="28" customFormat="1" x14ac:dyDescent="0.25">
      <c r="B578" s="29"/>
      <c r="C578" s="29"/>
      <c r="D578" s="29"/>
      <c r="E578" s="89"/>
      <c r="F578" s="16"/>
      <c r="G578" s="29"/>
      <c r="H578" s="29"/>
    </row>
    <row r="579" spans="2:8" s="28" customFormat="1" x14ac:dyDescent="0.25">
      <c r="B579" s="29"/>
      <c r="C579" s="29"/>
      <c r="D579" s="29"/>
      <c r="E579" s="89"/>
      <c r="F579" s="16"/>
      <c r="G579" s="29"/>
      <c r="H579" s="29"/>
    </row>
    <row r="580" spans="2:8" s="28" customFormat="1" x14ac:dyDescent="0.25">
      <c r="B580" s="29"/>
      <c r="C580" s="29"/>
      <c r="D580" s="29"/>
      <c r="E580" s="89"/>
      <c r="F580" s="16"/>
      <c r="G580" s="29"/>
      <c r="H580" s="29"/>
    </row>
    <row r="581" spans="2:8" s="28" customFormat="1" x14ac:dyDescent="0.25">
      <c r="B581" s="29"/>
      <c r="C581" s="29"/>
      <c r="D581" s="29"/>
      <c r="E581" s="89"/>
      <c r="F581" s="16"/>
      <c r="G581" s="29"/>
      <c r="H581" s="29"/>
    </row>
    <row r="582" spans="2:8" s="28" customFormat="1" x14ac:dyDescent="0.25">
      <c r="B582" s="29"/>
      <c r="C582" s="29"/>
      <c r="D582" s="29"/>
      <c r="E582" s="89"/>
      <c r="F582" s="16"/>
      <c r="G582" s="29"/>
      <c r="H582" s="29"/>
    </row>
    <row r="583" spans="2:8" s="28" customFormat="1" x14ac:dyDescent="0.25">
      <c r="B583" s="29"/>
      <c r="C583" s="29"/>
      <c r="D583" s="29"/>
      <c r="E583" s="89"/>
      <c r="F583" s="16"/>
      <c r="G583" s="29"/>
      <c r="H583" s="29"/>
    </row>
    <row r="584" spans="2:8" s="28" customFormat="1" x14ac:dyDescent="0.25">
      <c r="B584" s="29"/>
      <c r="C584" s="29"/>
      <c r="D584" s="29"/>
      <c r="E584" s="89"/>
      <c r="F584" s="16"/>
      <c r="G584" s="29"/>
      <c r="H584" s="29"/>
    </row>
    <row r="585" spans="2:8" s="28" customFormat="1" x14ac:dyDescent="0.25">
      <c r="B585" s="29"/>
      <c r="C585" s="29"/>
      <c r="D585" s="29"/>
      <c r="E585" s="89"/>
      <c r="F585" s="16"/>
      <c r="G585" s="29"/>
      <c r="H585" s="29"/>
    </row>
    <row r="586" spans="2:8" s="28" customFormat="1" x14ac:dyDescent="0.25">
      <c r="B586" s="29"/>
      <c r="C586" s="29"/>
      <c r="D586" s="29"/>
      <c r="E586" s="89"/>
      <c r="F586" s="16"/>
      <c r="G586" s="29"/>
      <c r="H586" s="29"/>
    </row>
    <row r="587" spans="2:8" s="28" customFormat="1" x14ac:dyDescent="0.25">
      <c r="B587" s="29"/>
      <c r="C587" s="29"/>
      <c r="D587" s="29"/>
      <c r="E587" s="89"/>
      <c r="F587" s="16"/>
      <c r="G587" s="29"/>
      <c r="H587" s="29"/>
    </row>
    <row r="588" spans="2:8" s="28" customFormat="1" x14ac:dyDescent="0.25">
      <c r="B588" s="29"/>
      <c r="C588" s="29"/>
      <c r="D588" s="29"/>
      <c r="E588" s="89"/>
      <c r="F588" s="16"/>
      <c r="G588" s="29"/>
      <c r="H588" s="29"/>
    </row>
    <row r="589" spans="2:8" s="28" customFormat="1" x14ac:dyDescent="0.25">
      <c r="B589" s="29"/>
      <c r="C589" s="29"/>
      <c r="D589" s="29"/>
      <c r="E589" s="89"/>
      <c r="F589" s="16"/>
      <c r="G589" s="29"/>
      <c r="H589" s="29"/>
    </row>
    <row r="590" spans="2:8" s="28" customFormat="1" x14ac:dyDescent="0.25">
      <c r="B590" s="29"/>
      <c r="C590" s="29"/>
      <c r="D590" s="29"/>
      <c r="E590" s="89"/>
      <c r="F590" s="16"/>
      <c r="G590" s="29"/>
      <c r="H590" s="29"/>
    </row>
    <row r="591" spans="2:8" s="28" customFormat="1" x14ac:dyDescent="0.25">
      <c r="B591" s="29"/>
      <c r="C591" s="29"/>
      <c r="D591" s="29"/>
      <c r="E591" s="89"/>
      <c r="F591" s="16"/>
      <c r="G591" s="29"/>
      <c r="H591" s="29"/>
    </row>
    <row r="592" spans="2:8" s="28" customFormat="1" x14ac:dyDescent="0.25">
      <c r="B592" s="29"/>
      <c r="C592" s="29"/>
      <c r="D592" s="29"/>
      <c r="E592" s="89"/>
      <c r="F592" s="16"/>
      <c r="G592" s="29"/>
      <c r="H592" s="29"/>
    </row>
    <row r="593" spans="2:8" s="28" customFormat="1" x14ac:dyDescent="0.25">
      <c r="B593" s="29"/>
      <c r="C593" s="29"/>
      <c r="D593" s="29"/>
      <c r="E593" s="89"/>
      <c r="F593" s="16"/>
      <c r="G593" s="29"/>
      <c r="H593" s="29"/>
    </row>
    <row r="594" spans="2:8" s="28" customFormat="1" x14ac:dyDescent="0.25">
      <c r="B594" s="29"/>
      <c r="C594" s="29"/>
      <c r="D594" s="29"/>
      <c r="E594" s="89"/>
      <c r="F594" s="16"/>
      <c r="G594" s="29"/>
      <c r="H594" s="29"/>
    </row>
    <row r="595" spans="2:8" s="28" customFormat="1" x14ac:dyDescent="0.25">
      <c r="B595" s="29"/>
      <c r="C595" s="29"/>
      <c r="D595" s="29"/>
      <c r="E595" s="89"/>
      <c r="F595" s="16"/>
      <c r="G595" s="29"/>
      <c r="H595" s="29"/>
    </row>
    <row r="596" spans="2:8" s="28" customFormat="1" x14ac:dyDescent="0.25">
      <c r="B596" s="29"/>
      <c r="C596" s="29"/>
      <c r="D596" s="29"/>
      <c r="E596" s="89"/>
      <c r="F596" s="16"/>
      <c r="G596" s="29"/>
      <c r="H596" s="29"/>
    </row>
    <row r="597" spans="2:8" s="28" customFormat="1" x14ac:dyDescent="0.25">
      <c r="B597" s="29"/>
      <c r="C597" s="29"/>
      <c r="D597" s="29"/>
      <c r="E597" s="89"/>
      <c r="F597" s="16"/>
      <c r="G597" s="29"/>
      <c r="H597" s="29"/>
    </row>
    <row r="598" spans="2:8" s="28" customFormat="1" x14ac:dyDescent="0.25">
      <c r="B598" s="29"/>
      <c r="C598" s="29"/>
      <c r="D598" s="29"/>
      <c r="E598" s="89"/>
      <c r="F598" s="16"/>
      <c r="G598" s="29"/>
      <c r="H598" s="29"/>
    </row>
    <row r="599" spans="2:8" s="28" customFormat="1" x14ac:dyDescent="0.25">
      <c r="B599" s="29"/>
      <c r="C599" s="29"/>
      <c r="D599" s="29"/>
      <c r="E599" s="89"/>
      <c r="F599" s="16"/>
      <c r="G599" s="29"/>
      <c r="H599" s="29"/>
    </row>
    <row r="600" spans="2:8" s="28" customFormat="1" x14ac:dyDescent="0.25">
      <c r="B600" s="29"/>
      <c r="C600" s="29"/>
      <c r="D600" s="29"/>
      <c r="E600" s="89"/>
      <c r="F600" s="16"/>
      <c r="G600" s="29"/>
      <c r="H600" s="29"/>
    </row>
    <row r="601" spans="2:8" s="28" customFormat="1" x14ac:dyDescent="0.25">
      <c r="B601" s="29"/>
      <c r="C601" s="29"/>
      <c r="D601" s="29"/>
      <c r="E601" s="89"/>
      <c r="F601" s="16"/>
      <c r="G601" s="29"/>
      <c r="H601" s="29"/>
    </row>
    <row r="602" spans="2:8" s="28" customFormat="1" x14ac:dyDescent="0.25">
      <c r="B602" s="29"/>
      <c r="C602" s="29"/>
      <c r="D602" s="29"/>
      <c r="E602" s="89"/>
      <c r="F602" s="16"/>
      <c r="G602" s="29"/>
      <c r="H602" s="29"/>
    </row>
    <row r="603" spans="2:8" s="28" customFormat="1" x14ac:dyDescent="0.25">
      <c r="B603" s="29"/>
      <c r="C603" s="29"/>
      <c r="D603" s="29"/>
      <c r="E603" s="89"/>
      <c r="F603" s="16"/>
      <c r="G603" s="29"/>
      <c r="H603" s="29"/>
    </row>
    <row r="604" spans="2:8" s="28" customFormat="1" x14ac:dyDescent="0.25">
      <c r="B604" s="29"/>
      <c r="C604" s="29"/>
      <c r="D604" s="29"/>
      <c r="E604" s="89"/>
      <c r="F604" s="16"/>
      <c r="G604" s="29"/>
      <c r="H604" s="29"/>
    </row>
    <row r="605" spans="2:8" s="28" customFormat="1" x14ac:dyDescent="0.25">
      <c r="B605" s="29"/>
      <c r="C605" s="29"/>
      <c r="D605" s="29"/>
      <c r="E605" s="89"/>
      <c r="F605" s="16"/>
      <c r="G605" s="29"/>
      <c r="H605" s="29"/>
    </row>
    <row r="606" spans="2:8" s="28" customFormat="1" x14ac:dyDescent="0.25">
      <c r="B606" s="29"/>
      <c r="C606" s="29"/>
      <c r="D606" s="29"/>
      <c r="E606" s="89"/>
      <c r="F606" s="16"/>
      <c r="G606" s="29"/>
      <c r="H606" s="29"/>
    </row>
    <row r="607" spans="2:8" s="28" customFormat="1" x14ac:dyDescent="0.25">
      <c r="B607" s="29"/>
      <c r="C607" s="29"/>
      <c r="D607" s="29"/>
      <c r="E607" s="89"/>
      <c r="F607" s="16"/>
      <c r="G607" s="29"/>
      <c r="H607" s="29"/>
    </row>
    <row r="608" spans="2:8" s="28" customFormat="1" x14ac:dyDescent="0.25">
      <c r="B608" s="29"/>
      <c r="C608" s="29"/>
      <c r="D608" s="29"/>
      <c r="E608" s="89"/>
      <c r="F608" s="16"/>
      <c r="G608" s="29"/>
      <c r="H608" s="29"/>
    </row>
    <row r="609" spans="2:8" s="28" customFormat="1" x14ac:dyDescent="0.25">
      <c r="B609" s="29"/>
      <c r="C609" s="29"/>
      <c r="D609" s="29"/>
      <c r="E609" s="89"/>
      <c r="F609" s="16"/>
      <c r="G609" s="29"/>
      <c r="H609" s="29"/>
    </row>
    <row r="610" spans="2:8" s="28" customFormat="1" x14ac:dyDescent="0.25">
      <c r="B610" s="29"/>
      <c r="C610" s="29"/>
      <c r="D610" s="29"/>
      <c r="E610" s="89"/>
      <c r="F610" s="16"/>
      <c r="G610" s="29"/>
      <c r="H610" s="29"/>
    </row>
    <row r="611" spans="2:8" s="28" customFormat="1" x14ac:dyDescent="0.25">
      <c r="B611" s="29"/>
      <c r="C611" s="29"/>
      <c r="D611" s="29"/>
      <c r="E611" s="89"/>
      <c r="F611" s="16"/>
      <c r="G611" s="29"/>
      <c r="H611" s="29"/>
    </row>
    <row r="612" spans="2:8" s="28" customFormat="1" x14ac:dyDescent="0.25">
      <c r="B612" s="29"/>
      <c r="C612" s="29"/>
      <c r="D612" s="29"/>
      <c r="E612" s="89"/>
      <c r="F612" s="16"/>
      <c r="G612" s="29"/>
      <c r="H612" s="29"/>
    </row>
    <row r="613" spans="2:8" s="28" customFormat="1" x14ac:dyDescent="0.25">
      <c r="B613" s="29"/>
      <c r="C613" s="29"/>
      <c r="D613" s="29"/>
      <c r="E613" s="89"/>
      <c r="F613" s="16"/>
      <c r="G613" s="29"/>
      <c r="H613" s="29"/>
    </row>
    <row r="614" spans="2:8" s="28" customFormat="1" x14ac:dyDescent="0.25">
      <c r="B614" s="29"/>
      <c r="C614" s="29"/>
      <c r="D614" s="29"/>
      <c r="E614" s="89"/>
      <c r="F614" s="16"/>
      <c r="G614" s="29"/>
      <c r="H614" s="29"/>
    </row>
    <row r="615" spans="2:8" s="28" customFormat="1" x14ac:dyDescent="0.25">
      <c r="B615" s="29"/>
      <c r="C615" s="29"/>
      <c r="D615" s="29"/>
      <c r="E615" s="89"/>
      <c r="F615" s="16"/>
      <c r="G615" s="29"/>
      <c r="H615" s="29"/>
    </row>
    <row r="616" spans="2:8" s="28" customFormat="1" x14ac:dyDescent="0.25">
      <c r="B616" s="29"/>
      <c r="C616" s="29"/>
      <c r="D616" s="29"/>
      <c r="E616" s="89"/>
      <c r="F616" s="16"/>
      <c r="G616" s="29"/>
      <c r="H616" s="29"/>
    </row>
    <row r="617" spans="2:8" s="28" customFormat="1" x14ac:dyDescent="0.25">
      <c r="B617" s="29"/>
      <c r="C617" s="29"/>
      <c r="D617" s="29"/>
      <c r="E617" s="89"/>
      <c r="F617" s="16"/>
      <c r="G617" s="29"/>
      <c r="H617" s="29"/>
    </row>
    <row r="618" spans="2:8" s="28" customFormat="1" x14ac:dyDescent="0.25">
      <c r="B618" s="29"/>
      <c r="C618" s="29"/>
      <c r="D618" s="29"/>
      <c r="E618" s="89"/>
      <c r="F618" s="16"/>
      <c r="G618" s="29"/>
      <c r="H618" s="29"/>
    </row>
    <row r="619" spans="2:8" s="28" customFormat="1" x14ac:dyDescent="0.25">
      <c r="B619" s="29"/>
      <c r="C619" s="29"/>
      <c r="D619" s="29"/>
      <c r="E619" s="89"/>
      <c r="F619" s="16"/>
      <c r="G619" s="29"/>
      <c r="H619" s="29"/>
    </row>
    <row r="620" spans="2:8" s="28" customFormat="1" x14ac:dyDescent="0.25">
      <c r="B620" s="29"/>
      <c r="C620" s="29"/>
      <c r="D620" s="29"/>
      <c r="E620" s="89"/>
      <c r="F620" s="16"/>
      <c r="G620" s="29"/>
      <c r="H620" s="29"/>
    </row>
    <row r="621" spans="2:8" s="28" customFormat="1" x14ac:dyDescent="0.25">
      <c r="B621" s="29"/>
      <c r="C621" s="29"/>
      <c r="D621" s="29"/>
      <c r="E621" s="89"/>
      <c r="F621" s="16"/>
      <c r="G621" s="29"/>
      <c r="H621" s="29"/>
    </row>
    <row r="622" spans="2:8" s="28" customFormat="1" x14ac:dyDescent="0.25">
      <c r="B622" s="29"/>
      <c r="C622" s="29"/>
      <c r="D622" s="29"/>
      <c r="E622" s="89"/>
      <c r="F622" s="16"/>
      <c r="G622" s="29"/>
      <c r="H622" s="29"/>
    </row>
    <row r="623" spans="2:8" s="28" customFormat="1" x14ac:dyDescent="0.25">
      <c r="B623" s="29"/>
      <c r="C623" s="29"/>
      <c r="D623" s="29"/>
      <c r="E623" s="89"/>
      <c r="F623" s="16"/>
      <c r="G623" s="29"/>
      <c r="H623" s="29"/>
    </row>
    <row r="624" spans="2:8" s="28" customFormat="1" x14ac:dyDescent="0.25">
      <c r="B624" s="29"/>
      <c r="C624" s="29"/>
      <c r="D624" s="29"/>
      <c r="E624" s="89"/>
      <c r="F624" s="16"/>
      <c r="G624" s="29"/>
      <c r="H624" s="29"/>
    </row>
    <row r="625" spans="2:8" s="28" customFormat="1" x14ac:dyDescent="0.25">
      <c r="B625" s="29"/>
      <c r="C625" s="29"/>
      <c r="D625" s="29"/>
      <c r="E625" s="89"/>
      <c r="F625" s="16"/>
      <c r="G625" s="29"/>
      <c r="H625" s="29"/>
    </row>
    <row r="626" spans="2:8" s="28" customFormat="1" x14ac:dyDescent="0.25">
      <c r="B626" s="29"/>
      <c r="C626" s="29"/>
      <c r="D626" s="29"/>
      <c r="E626" s="89"/>
      <c r="F626" s="16"/>
      <c r="G626" s="29"/>
      <c r="H626" s="29"/>
    </row>
    <row r="627" spans="2:8" s="28" customFormat="1" x14ac:dyDescent="0.25">
      <c r="B627" s="29"/>
      <c r="C627" s="29"/>
      <c r="D627" s="29"/>
      <c r="E627" s="89"/>
      <c r="F627" s="16"/>
      <c r="G627" s="29"/>
      <c r="H627" s="29"/>
    </row>
    <row r="628" spans="2:8" s="28" customFormat="1" x14ac:dyDescent="0.25">
      <c r="B628" s="29"/>
      <c r="C628" s="29"/>
      <c r="D628" s="29"/>
      <c r="E628" s="89"/>
      <c r="F628" s="16"/>
      <c r="G628" s="29"/>
      <c r="H628" s="29"/>
    </row>
    <row r="629" spans="2:8" s="28" customFormat="1" x14ac:dyDescent="0.25">
      <c r="B629" s="29"/>
      <c r="C629" s="29"/>
      <c r="D629" s="29"/>
      <c r="E629" s="89"/>
      <c r="F629" s="16"/>
      <c r="G629" s="29"/>
      <c r="H629" s="29"/>
    </row>
    <row r="630" spans="2:8" s="28" customFormat="1" x14ac:dyDescent="0.25">
      <c r="B630" s="29"/>
      <c r="C630" s="29"/>
      <c r="D630" s="29"/>
      <c r="E630" s="89"/>
      <c r="F630" s="16"/>
      <c r="G630" s="29"/>
      <c r="H630" s="29"/>
    </row>
    <row r="631" spans="2:8" s="28" customFormat="1" x14ac:dyDescent="0.25">
      <c r="B631" s="29"/>
      <c r="C631" s="29"/>
      <c r="D631" s="29"/>
      <c r="E631" s="89"/>
      <c r="F631" s="16"/>
      <c r="G631" s="29"/>
      <c r="H631" s="29"/>
    </row>
    <row r="632" spans="2:8" s="28" customFormat="1" x14ac:dyDescent="0.25">
      <c r="B632" s="29"/>
      <c r="C632" s="29"/>
      <c r="D632" s="29"/>
      <c r="E632" s="89"/>
      <c r="F632" s="16"/>
      <c r="G632" s="29"/>
      <c r="H632" s="29"/>
    </row>
    <row r="633" spans="2:8" s="28" customFormat="1" x14ac:dyDescent="0.25">
      <c r="B633" s="29"/>
      <c r="C633" s="29"/>
      <c r="D633" s="29"/>
      <c r="E633" s="89"/>
      <c r="F633" s="16"/>
      <c r="G633" s="29"/>
      <c r="H633" s="29"/>
    </row>
    <row r="634" spans="2:8" s="28" customFormat="1" x14ac:dyDescent="0.25">
      <c r="B634" s="29"/>
      <c r="C634" s="29"/>
      <c r="D634" s="29"/>
      <c r="E634" s="89"/>
      <c r="F634" s="16"/>
      <c r="G634" s="29"/>
      <c r="H634" s="29"/>
    </row>
    <row r="635" spans="2:8" s="28" customFormat="1" x14ac:dyDescent="0.25">
      <c r="B635" s="29"/>
      <c r="C635" s="29"/>
      <c r="D635" s="29"/>
      <c r="E635" s="89"/>
      <c r="F635" s="16"/>
      <c r="G635" s="29"/>
      <c r="H635" s="29"/>
    </row>
    <row r="636" spans="2:8" s="28" customFormat="1" x14ac:dyDescent="0.25">
      <c r="B636" s="29"/>
      <c r="C636" s="29"/>
      <c r="D636" s="29"/>
      <c r="E636" s="89"/>
      <c r="F636" s="16"/>
      <c r="G636" s="29"/>
      <c r="H636" s="29"/>
    </row>
    <row r="637" spans="2:8" s="28" customFormat="1" x14ac:dyDescent="0.25">
      <c r="B637" s="29"/>
      <c r="C637" s="29"/>
      <c r="D637" s="29"/>
      <c r="E637" s="89"/>
      <c r="F637" s="16"/>
      <c r="G637" s="29"/>
      <c r="H637" s="29"/>
    </row>
    <row r="638" spans="2:8" s="28" customFormat="1" x14ac:dyDescent="0.25">
      <c r="B638" s="29"/>
      <c r="C638" s="29"/>
      <c r="D638" s="29"/>
      <c r="E638" s="89"/>
      <c r="F638" s="16"/>
      <c r="G638" s="29"/>
      <c r="H638" s="29"/>
    </row>
    <row r="639" spans="2:8" s="28" customFormat="1" x14ac:dyDescent="0.25">
      <c r="B639" s="29"/>
      <c r="C639" s="29"/>
      <c r="D639" s="29"/>
      <c r="E639" s="89"/>
      <c r="F639" s="16"/>
      <c r="G639" s="29"/>
      <c r="H639" s="29"/>
    </row>
    <row r="640" spans="2:8" s="28" customFormat="1" x14ac:dyDescent="0.25">
      <c r="B640" s="29"/>
      <c r="C640" s="29"/>
      <c r="D640" s="29"/>
      <c r="E640" s="89"/>
      <c r="F640" s="16"/>
      <c r="G640" s="29"/>
      <c r="H640" s="29"/>
    </row>
    <row r="641" spans="2:8" s="28" customFormat="1" x14ac:dyDescent="0.25">
      <c r="B641" s="29"/>
      <c r="C641" s="29"/>
      <c r="D641" s="29"/>
      <c r="E641" s="89"/>
      <c r="F641" s="16"/>
      <c r="G641" s="29"/>
      <c r="H641" s="29"/>
    </row>
    <row r="642" spans="2:8" s="28" customFormat="1" x14ac:dyDescent="0.25">
      <c r="B642" s="29"/>
      <c r="C642" s="29"/>
      <c r="D642" s="29"/>
      <c r="E642" s="89"/>
      <c r="F642" s="16"/>
      <c r="G642" s="29"/>
      <c r="H642" s="29"/>
    </row>
    <row r="643" spans="2:8" s="28" customFormat="1" x14ac:dyDescent="0.25">
      <c r="B643" s="29"/>
      <c r="C643" s="29"/>
      <c r="D643" s="29"/>
      <c r="E643" s="89"/>
      <c r="F643" s="16"/>
      <c r="G643" s="29"/>
      <c r="H643" s="29"/>
    </row>
    <row r="644" spans="2:8" s="28" customFormat="1" x14ac:dyDescent="0.25">
      <c r="B644" s="29"/>
      <c r="C644" s="29"/>
      <c r="D644" s="29"/>
      <c r="E644" s="89"/>
      <c r="F644" s="16"/>
      <c r="G644" s="29"/>
      <c r="H644" s="29"/>
    </row>
    <row r="645" spans="2:8" s="28" customFormat="1" x14ac:dyDescent="0.25">
      <c r="B645" s="29"/>
      <c r="C645" s="29"/>
      <c r="D645" s="29"/>
      <c r="E645" s="89"/>
      <c r="F645" s="16"/>
      <c r="G645" s="29"/>
      <c r="H645" s="29"/>
    </row>
    <row r="646" spans="2:8" s="28" customFormat="1" x14ac:dyDescent="0.25">
      <c r="B646" s="29"/>
      <c r="C646" s="29"/>
      <c r="D646" s="29"/>
      <c r="E646" s="89"/>
      <c r="F646" s="16"/>
      <c r="G646" s="29"/>
      <c r="H646" s="29"/>
    </row>
    <row r="647" spans="2:8" s="28" customFormat="1" x14ac:dyDescent="0.25">
      <c r="B647" s="29"/>
      <c r="C647" s="29"/>
      <c r="D647" s="29"/>
      <c r="E647" s="89"/>
      <c r="F647" s="16"/>
      <c r="G647" s="29"/>
      <c r="H647" s="29"/>
    </row>
    <row r="648" spans="2:8" s="28" customFormat="1" x14ac:dyDescent="0.25">
      <c r="B648" s="29"/>
      <c r="C648" s="29"/>
      <c r="D648" s="29"/>
      <c r="E648" s="89"/>
      <c r="F648" s="16"/>
      <c r="G648" s="29"/>
      <c r="H648" s="29"/>
    </row>
    <row r="649" spans="2:8" s="28" customFormat="1" x14ac:dyDescent="0.25">
      <c r="B649" s="29"/>
      <c r="C649" s="29"/>
      <c r="D649" s="29"/>
      <c r="E649" s="89"/>
      <c r="F649" s="16"/>
      <c r="G649" s="29"/>
      <c r="H649" s="29"/>
    </row>
    <row r="650" spans="2:8" s="28" customFormat="1" x14ac:dyDescent="0.25">
      <c r="B650" s="29"/>
      <c r="C650" s="29"/>
      <c r="D650" s="29"/>
      <c r="E650" s="89"/>
      <c r="F650" s="16"/>
      <c r="G650" s="29"/>
      <c r="H650" s="29"/>
    </row>
    <row r="651" spans="2:8" s="28" customFormat="1" x14ac:dyDescent="0.25">
      <c r="B651" s="29"/>
      <c r="C651" s="29"/>
      <c r="D651" s="29"/>
      <c r="E651" s="89"/>
      <c r="F651" s="16"/>
      <c r="G651" s="29"/>
      <c r="H651" s="29"/>
    </row>
    <row r="652" spans="2:8" s="28" customFormat="1" x14ac:dyDescent="0.25">
      <c r="B652" s="29"/>
      <c r="C652" s="29"/>
      <c r="D652" s="29"/>
      <c r="E652" s="89"/>
      <c r="F652" s="16"/>
      <c r="G652" s="29"/>
      <c r="H652" s="29"/>
    </row>
    <row r="653" spans="2:8" s="28" customFormat="1" x14ac:dyDescent="0.25">
      <c r="B653" s="29"/>
      <c r="C653" s="29"/>
      <c r="D653" s="29"/>
      <c r="E653" s="89"/>
      <c r="F653" s="16"/>
      <c r="G653" s="29"/>
      <c r="H653" s="29"/>
    </row>
    <row r="654" spans="2:8" s="28" customFormat="1" x14ac:dyDescent="0.25">
      <c r="B654" s="29"/>
      <c r="C654" s="29"/>
      <c r="D654" s="29"/>
      <c r="E654" s="89"/>
      <c r="F654" s="16"/>
      <c r="G654" s="29"/>
      <c r="H654" s="29"/>
    </row>
    <row r="655" spans="2:8" s="28" customFormat="1" x14ac:dyDescent="0.25">
      <c r="B655" s="29"/>
      <c r="C655" s="29"/>
      <c r="D655" s="29"/>
      <c r="E655" s="89"/>
      <c r="F655" s="16"/>
      <c r="G655" s="29"/>
      <c r="H655" s="29"/>
    </row>
    <row r="656" spans="2:8" s="28" customFormat="1" x14ac:dyDescent="0.25">
      <c r="B656" s="29"/>
      <c r="C656" s="29"/>
      <c r="D656" s="29"/>
      <c r="E656" s="89"/>
      <c r="F656" s="16"/>
      <c r="G656" s="29"/>
      <c r="H656" s="29"/>
    </row>
    <row r="657" spans="2:8" s="28" customFormat="1" x14ac:dyDescent="0.25">
      <c r="B657" s="29"/>
      <c r="C657" s="29"/>
      <c r="D657" s="29"/>
      <c r="E657" s="89"/>
      <c r="F657" s="16"/>
      <c r="G657" s="29"/>
      <c r="H657" s="29"/>
    </row>
    <row r="658" spans="2:8" s="28" customFormat="1" x14ac:dyDescent="0.25">
      <c r="B658" s="29"/>
      <c r="C658" s="29"/>
      <c r="D658" s="29"/>
      <c r="E658" s="89"/>
      <c r="F658" s="16"/>
      <c r="G658" s="29"/>
      <c r="H658" s="29"/>
    </row>
    <row r="659" spans="2:8" s="28" customFormat="1" x14ac:dyDescent="0.25">
      <c r="B659" s="29"/>
      <c r="C659" s="29"/>
      <c r="D659" s="29"/>
      <c r="E659" s="89"/>
      <c r="F659" s="16"/>
      <c r="G659" s="29"/>
      <c r="H659" s="29"/>
    </row>
    <row r="660" spans="2:8" s="28" customFormat="1" x14ac:dyDescent="0.25">
      <c r="B660" s="29"/>
      <c r="C660" s="29"/>
      <c r="D660" s="29"/>
      <c r="E660" s="89"/>
      <c r="F660" s="16"/>
      <c r="G660" s="29"/>
      <c r="H660" s="29"/>
    </row>
    <row r="661" spans="2:8" s="28" customFormat="1" x14ac:dyDescent="0.25">
      <c r="B661" s="29"/>
      <c r="C661" s="29"/>
      <c r="D661" s="29"/>
      <c r="E661" s="89"/>
      <c r="F661" s="16"/>
      <c r="G661" s="29"/>
      <c r="H661" s="29"/>
    </row>
    <row r="662" spans="2:8" s="28" customFormat="1" x14ac:dyDescent="0.25">
      <c r="B662" s="29"/>
      <c r="C662" s="29"/>
      <c r="D662" s="29"/>
      <c r="E662" s="89"/>
      <c r="F662" s="16"/>
      <c r="G662" s="29"/>
      <c r="H662" s="29"/>
    </row>
    <row r="663" spans="2:8" s="28" customFormat="1" x14ac:dyDescent="0.25">
      <c r="B663" s="29"/>
      <c r="C663" s="29"/>
      <c r="D663" s="29"/>
      <c r="E663" s="89"/>
      <c r="F663" s="16"/>
      <c r="G663" s="29"/>
      <c r="H663" s="29"/>
    </row>
    <row r="664" spans="2:8" s="28" customFormat="1" x14ac:dyDescent="0.25">
      <c r="B664" s="29"/>
      <c r="C664" s="29"/>
      <c r="D664" s="29"/>
      <c r="E664" s="89"/>
      <c r="F664" s="16"/>
      <c r="G664" s="29"/>
      <c r="H664" s="29"/>
    </row>
    <row r="665" spans="2:8" s="28" customFormat="1" x14ac:dyDescent="0.25">
      <c r="B665" s="29"/>
      <c r="C665" s="29"/>
      <c r="D665" s="29"/>
      <c r="E665" s="89"/>
      <c r="F665" s="16"/>
      <c r="G665" s="29"/>
      <c r="H665" s="29"/>
    </row>
    <row r="666" spans="2:8" s="28" customFormat="1" x14ac:dyDescent="0.25">
      <c r="B666" s="29"/>
      <c r="C666" s="29"/>
      <c r="D666" s="29"/>
      <c r="E666" s="89"/>
      <c r="F666" s="16"/>
      <c r="G666" s="29"/>
      <c r="H666" s="29"/>
    </row>
    <row r="667" spans="2:8" s="28" customFormat="1" x14ac:dyDescent="0.25">
      <c r="B667" s="29"/>
      <c r="C667" s="29"/>
      <c r="D667" s="29"/>
      <c r="E667" s="89"/>
      <c r="F667" s="16"/>
      <c r="G667" s="29"/>
      <c r="H667" s="29"/>
    </row>
    <row r="668" spans="2:8" s="28" customFormat="1" x14ac:dyDescent="0.25">
      <c r="B668" s="29"/>
      <c r="C668" s="29"/>
      <c r="D668" s="29"/>
      <c r="E668" s="89"/>
      <c r="F668" s="16"/>
      <c r="G668" s="29"/>
      <c r="H668" s="29"/>
    </row>
    <row r="669" spans="2:8" s="28" customFormat="1" x14ac:dyDescent="0.25">
      <c r="B669" s="29"/>
      <c r="C669" s="29"/>
      <c r="D669" s="29"/>
      <c r="E669" s="89"/>
      <c r="F669" s="16"/>
      <c r="G669" s="29"/>
      <c r="H669" s="29"/>
    </row>
    <row r="670" spans="2:8" s="28" customFormat="1" x14ac:dyDescent="0.25">
      <c r="B670" s="29"/>
      <c r="C670" s="29"/>
      <c r="D670" s="29"/>
      <c r="E670" s="89"/>
      <c r="F670" s="16"/>
      <c r="G670" s="29"/>
      <c r="H670" s="29"/>
    </row>
    <row r="671" spans="2:8" s="28" customFormat="1" x14ac:dyDescent="0.25">
      <c r="B671" s="29"/>
      <c r="C671" s="29"/>
      <c r="D671" s="29"/>
      <c r="E671" s="89"/>
      <c r="F671" s="16"/>
      <c r="G671" s="29"/>
      <c r="H671" s="29"/>
    </row>
    <row r="672" spans="2:8" s="28" customFormat="1" x14ac:dyDescent="0.25">
      <c r="B672" s="29"/>
      <c r="C672" s="29"/>
      <c r="D672" s="29"/>
      <c r="E672" s="89"/>
      <c r="F672" s="16"/>
      <c r="G672" s="29"/>
      <c r="H672" s="29"/>
    </row>
    <row r="673" spans="2:8" s="28" customFormat="1" x14ac:dyDescent="0.25">
      <c r="B673" s="29"/>
      <c r="C673" s="29"/>
      <c r="D673" s="29"/>
      <c r="E673" s="89"/>
      <c r="F673" s="16"/>
      <c r="G673" s="29"/>
      <c r="H673" s="29"/>
    </row>
    <row r="674" spans="2:8" s="28" customFormat="1" x14ac:dyDescent="0.25">
      <c r="B674" s="29"/>
      <c r="C674" s="29"/>
      <c r="D674" s="29"/>
      <c r="E674" s="89"/>
      <c r="F674" s="16"/>
      <c r="G674" s="29"/>
      <c r="H674" s="29"/>
    </row>
    <row r="675" spans="2:8" s="28" customFormat="1" x14ac:dyDescent="0.25">
      <c r="B675" s="29"/>
      <c r="C675" s="29"/>
      <c r="D675" s="29"/>
      <c r="E675" s="89"/>
      <c r="F675" s="16"/>
      <c r="G675" s="29"/>
      <c r="H675" s="29"/>
    </row>
    <row r="676" spans="2:8" s="28" customFormat="1" x14ac:dyDescent="0.25">
      <c r="B676" s="29"/>
      <c r="C676" s="29"/>
      <c r="D676" s="29"/>
      <c r="E676" s="89"/>
      <c r="F676" s="16"/>
      <c r="G676" s="29"/>
      <c r="H676" s="29"/>
    </row>
    <row r="677" spans="2:8" s="28" customFormat="1" x14ac:dyDescent="0.25">
      <c r="B677" s="29"/>
      <c r="C677" s="29"/>
      <c r="D677" s="29"/>
      <c r="E677" s="89"/>
      <c r="F677" s="16"/>
      <c r="G677" s="29"/>
      <c r="H677" s="29"/>
    </row>
    <row r="678" spans="2:8" s="28" customFormat="1" x14ac:dyDescent="0.25">
      <c r="B678" s="29"/>
      <c r="C678" s="29"/>
      <c r="D678" s="29"/>
      <c r="E678" s="89"/>
      <c r="F678" s="16"/>
      <c r="G678" s="29"/>
      <c r="H678" s="29"/>
    </row>
    <row r="679" spans="2:8" s="28" customFormat="1" x14ac:dyDescent="0.25">
      <c r="B679" s="29"/>
      <c r="C679" s="29"/>
      <c r="D679" s="29"/>
      <c r="E679" s="89"/>
      <c r="F679" s="16"/>
      <c r="G679" s="29"/>
      <c r="H679" s="29"/>
    </row>
    <row r="680" spans="2:8" s="28" customFormat="1" x14ac:dyDescent="0.25">
      <c r="B680" s="29"/>
      <c r="C680" s="29"/>
      <c r="D680" s="29"/>
      <c r="E680" s="89"/>
      <c r="F680" s="16"/>
      <c r="G680" s="29"/>
      <c r="H680" s="29"/>
    </row>
    <row r="681" spans="2:8" s="28" customFormat="1" x14ac:dyDescent="0.25">
      <c r="B681" s="29"/>
      <c r="C681" s="29"/>
      <c r="D681" s="29"/>
      <c r="E681" s="89"/>
      <c r="F681" s="16"/>
      <c r="G681" s="29"/>
      <c r="H681" s="29"/>
    </row>
    <row r="682" spans="2:8" s="28" customFormat="1" x14ac:dyDescent="0.25">
      <c r="B682" s="29"/>
      <c r="C682" s="29"/>
      <c r="D682" s="29"/>
      <c r="E682" s="89"/>
      <c r="F682" s="16"/>
      <c r="G682" s="29"/>
      <c r="H682" s="29"/>
    </row>
    <row r="683" spans="2:8" s="28" customFormat="1" x14ac:dyDescent="0.25">
      <c r="B683" s="29"/>
      <c r="C683" s="29"/>
      <c r="D683" s="29"/>
      <c r="E683" s="89"/>
      <c r="F683" s="16"/>
      <c r="G683" s="29"/>
      <c r="H683" s="29"/>
    </row>
    <row r="684" spans="2:8" s="28" customFormat="1" x14ac:dyDescent="0.25">
      <c r="B684" s="29"/>
      <c r="C684" s="29"/>
      <c r="D684" s="29"/>
      <c r="E684" s="89"/>
      <c r="F684" s="16"/>
      <c r="G684" s="29"/>
      <c r="H684" s="29"/>
    </row>
    <row r="685" spans="2:8" s="28" customFormat="1" x14ac:dyDescent="0.25">
      <c r="B685" s="29"/>
      <c r="C685" s="29"/>
      <c r="D685" s="29"/>
      <c r="E685" s="89"/>
      <c r="F685" s="16"/>
      <c r="G685" s="29"/>
      <c r="H685" s="29"/>
    </row>
    <row r="686" spans="2:8" s="28" customFormat="1" x14ac:dyDescent="0.25">
      <c r="B686" s="29"/>
      <c r="C686" s="29"/>
      <c r="D686" s="29"/>
      <c r="E686" s="89"/>
      <c r="F686" s="16"/>
      <c r="G686" s="29"/>
      <c r="H686" s="29"/>
    </row>
    <row r="687" spans="2:8" s="28" customFormat="1" x14ac:dyDescent="0.25">
      <c r="B687" s="29"/>
      <c r="C687" s="29"/>
      <c r="D687" s="29"/>
      <c r="E687" s="89"/>
      <c r="F687" s="16"/>
      <c r="G687" s="29"/>
      <c r="H687" s="29"/>
    </row>
    <row r="688" spans="2:8" s="28" customFormat="1" x14ac:dyDescent="0.25">
      <c r="B688" s="29"/>
      <c r="C688" s="29"/>
      <c r="D688" s="29"/>
      <c r="E688" s="89"/>
      <c r="F688" s="16"/>
      <c r="G688" s="29"/>
      <c r="H688" s="29"/>
    </row>
    <row r="689" spans="2:8" s="28" customFormat="1" x14ac:dyDescent="0.25">
      <c r="B689" s="29"/>
      <c r="C689" s="29"/>
      <c r="D689" s="29"/>
      <c r="E689" s="89"/>
      <c r="F689" s="16"/>
      <c r="G689" s="29"/>
      <c r="H689" s="29"/>
    </row>
    <row r="690" spans="2:8" s="28" customFormat="1" x14ac:dyDescent="0.25">
      <c r="B690" s="29"/>
      <c r="C690" s="29"/>
      <c r="D690" s="29"/>
      <c r="E690" s="89"/>
      <c r="F690" s="16"/>
      <c r="G690" s="29"/>
      <c r="H690" s="29"/>
    </row>
    <row r="691" spans="2:8" s="28" customFormat="1" x14ac:dyDescent="0.25">
      <c r="B691" s="29"/>
      <c r="C691" s="29"/>
      <c r="D691" s="29"/>
      <c r="E691" s="89"/>
      <c r="F691" s="16"/>
      <c r="G691" s="29"/>
      <c r="H691" s="29"/>
    </row>
    <row r="692" spans="2:8" s="28" customFormat="1" x14ac:dyDescent="0.25">
      <c r="B692" s="29"/>
      <c r="C692" s="29"/>
      <c r="D692" s="29"/>
      <c r="E692" s="89"/>
      <c r="F692" s="16"/>
      <c r="G692" s="29"/>
      <c r="H692" s="29"/>
    </row>
    <row r="693" spans="2:8" s="28" customFormat="1" x14ac:dyDescent="0.25">
      <c r="B693" s="29"/>
      <c r="C693" s="29"/>
      <c r="D693" s="29"/>
      <c r="E693" s="89"/>
      <c r="F693" s="16"/>
      <c r="G693" s="29"/>
      <c r="H693" s="29"/>
    </row>
    <row r="694" spans="2:8" s="28" customFormat="1" x14ac:dyDescent="0.25">
      <c r="B694" s="29"/>
      <c r="C694" s="29"/>
      <c r="D694" s="29"/>
      <c r="E694" s="89"/>
      <c r="F694" s="16"/>
      <c r="G694" s="29"/>
      <c r="H694" s="29"/>
    </row>
    <row r="695" spans="2:8" s="28" customFormat="1" x14ac:dyDescent="0.25">
      <c r="B695" s="29"/>
      <c r="C695" s="29"/>
      <c r="D695" s="29"/>
      <c r="E695" s="89"/>
      <c r="F695" s="16"/>
      <c r="G695" s="29"/>
      <c r="H695" s="29"/>
    </row>
    <row r="696" spans="2:8" s="28" customFormat="1" x14ac:dyDescent="0.25">
      <c r="B696" s="29"/>
      <c r="C696" s="29"/>
      <c r="D696" s="29"/>
      <c r="E696" s="89"/>
      <c r="F696" s="16"/>
      <c r="G696" s="29"/>
      <c r="H696" s="29"/>
    </row>
    <row r="697" spans="2:8" s="28" customFormat="1" x14ac:dyDescent="0.25">
      <c r="B697" s="29"/>
      <c r="C697" s="29"/>
      <c r="D697" s="29"/>
      <c r="E697" s="89"/>
      <c r="F697" s="16"/>
      <c r="G697" s="29"/>
      <c r="H697" s="29"/>
    </row>
    <row r="698" spans="2:8" s="28" customFormat="1" x14ac:dyDescent="0.25">
      <c r="B698" s="29"/>
      <c r="C698" s="29"/>
      <c r="D698" s="29"/>
      <c r="E698" s="89"/>
      <c r="F698" s="16"/>
      <c r="G698" s="29"/>
      <c r="H698" s="29"/>
    </row>
    <row r="699" spans="2:8" s="28" customFormat="1" x14ac:dyDescent="0.25">
      <c r="B699" s="29"/>
      <c r="C699" s="29"/>
      <c r="D699" s="29"/>
      <c r="E699" s="89"/>
      <c r="F699" s="16"/>
      <c r="G699" s="29"/>
      <c r="H699" s="29"/>
    </row>
    <row r="700" spans="2:8" s="28" customFormat="1" x14ac:dyDescent="0.25">
      <c r="B700" s="29"/>
      <c r="C700" s="29"/>
      <c r="D700" s="29"/>
      <c r="E700" s="89"/>
      <c r="F700" s="16"/>
      <c r="G700" s="29"/>
      <c r="H700" s="29"/>
    </row>
    <row r="701" spans="2:8" s="28" customFormat="1" x14ac:dyDescent="0.25">
      <c r="B701" s="29"/>
      <c r="C701" s="29"/>
      <c r="D701" s="29"/>
      <c r="E701" s="89"/>
      <c r="F701" s="16"/>
      <c r="G701" s="29"/>
      <c r="H701" s="29"/>
    </row>
    <row r="702" spans="2:8" s="28" customFormat="1" x14ac:dyDescent="0.25">
      <c r="B702" s="29"/>
      <c r="C702" s="29"/>
      <c r="D702" s="29"/>
      <c r="E702" s="89"/>
      <c r="F702" s="16"/>
      <c r="G702" s="29"/>
      <c r="H702" s="29"/>
    </row>
    <row r="703" spans="2:8" s="28" customFormat="1" x14ac:dyDescent="0.25">
      <c r="B703" s="29"/>
      <c r="C703" s="29"/>
      <c r="D703" s="29"/>
      <c r="E703" s="89"/>
      <c r="F703" s="16"/>
      <c r="G703" s="29"/>
      <c r="H703" s="29"/>
    </row>
    <row r="704" spans="2:8" s="28" customFormat="1" x14ac:dyDescent="0.25">
      <c r="B704" s="29"/>
      <c r="C704" s="29"/>
      <c r="D704" s="29"/>
      <c r="E704" s="89"/>
      <c r="F704" s="16"/>
      <c r="G704" s="29"/>
      <c r="H704" s="29"/>
    </row>
    <row r="705" spans="2:8" s="28" customFormat="1" x14ac:dyDescent="0.25">
      <c r="B705" s="29"/>
      <c r="C705" s="29"/>
      <c r="D705" s="29"/>
      <c r="E705" s="89"/>
      <c r="F705" s="16"/>
      <c r="G705" s="29"/>
      <c r="H705" s="29"/>
    </row>
    <row r="706" spans="2:8" s="28" customFormat="1" x14ac:dyDescent="0.25">
      <c r="B706" s="29"/>
      <c r="C706" s="29"/>
      <c r="D706" s="29"/>
      <c r="E706" s="89"/>
      <c r="F706" s="16"/>
      <c r="G706" s="29"/>
      <c r="H706" s="29"/>
    </row>
    <row r="707" spans="2:8" s="28" customFormat="1" x14ac:dyDescent="0.25">
      <c r="B707" s="29"/>
      <c r="C707" s="29"/>
      <c r="D707" s="29"/>
      <c r="E707" s="89"/>
      <c r="F707" s="16"/>
      <c r="G707" s="29"/>
      <c r="H707" s="29"/>
    </row>
    <row r="708" spans="2:8" s="28" customFormat="1" x14ac:dyDescent="0.25">
      <c r="B708" s="29"/>
      <c r="C708" s="29"/>
      <c r="D708" s="29"/>
      <c r="E708" s="89"/>
      <c r="F708" s="16"/>
      <c r="G708" s="29"/>
      <c r="H708" s="29"/>
    </row>
    <row r="709" spans="2:8" s="28" customFormat="1" x14ac:dyDescent="0.25">
      <c r="B709" s="29"/>
      <c r="C709" s="29"/>
      <c r="D709" s="29"/>
      <c r="E709" s="89"/>
      <c r="F709" s="16"/>
      <c r="G709" s="29"/>
      <c r="H709" s="29"/>
    </row>
    <row r="710" spans="2:8" s="28" customFormat="1" x14ac:dyDescent="0.25">
      <c r="B710" s="29"/>
      <c r="C710" s="29"/>
      <c r="D710" s="29"/>
      <c r="E710" s="89"/>
      <c r="F710" s="16"/>
      <c r="G710" s="29"/>
      <c r="H710" s="29"/>
    </row>
    <row r="711" spans="2:8" s="28" customFormat="1" x14ac:dyDescent="0.25">
      <c r="B711" s="29"/>
      <c r="C711" s="29"/>
      <c r="D711" s="29"/>
      <c r="E711" s="89"/>
      <c r="F711" s="16"/>
      <c r="G711" s="29"/>
      <c r="H711" s="29"/>
    </row>
    <row r="712" spans="2:8" s="28" customFormat="1" x14ac:dyDescent="0.25">
      <c r="B712" s="29"/>
      <c r="C712" s="29"/>
      <c r="D712" s="29"/>
      <c r="E712" s="89"/>
      <c r="F712" s="16"/>
      <c r="G712" s="29"/>
      <c r="H712" s="29"/>
    </row>
    <row r="713" spans="2:8" s="28" customFormat="1" x14ac:dyDescent="0.25">
      <c r="B713" s="29"/>
      <c r="C713" s="29"/>
      <c r="D713" s="29"/>
      <c r="E713" s="89"/>
      <c r="F713" s="16"/>
      <c r="G713" s="29"/>
      <c r="H713" s="29"/>
    </row>
    <row r="714" spans="2:8" s="28" customFormat="1" x14ac:dyDescent="0.25">
      <c r="B714" s="29"/>
      <c r="C714" s="29"/>
      <c r="D714" s="29"/>
      <c r="E714" s="89"/>
      <c r="F714" s="16"/>
      <c r="G714" s="29"/>
      <c r="H714" s="29"/>
    </row>
    <row r="715" spans="2:8" s="28" customFormat="1" x14ac:dyDescent="0.25">
      <c r="B715" s="29"/>
      <c r="C715" s="29"/>
      <c r="D715" s="29"/>
      <c r="E715" s="89"/>
      <c r="F715" s="16"/>
      <c r="G715" s="29"/>
      <c r="H715" s="29"/>
    </row>
    <row r="716" spans="2:8" s="28" customFormat="1" x14ac:dyDescent="0.25">
      <c r="B716" s="29"/>
      <c r="C716" s="29"/>
      <c r="D716" s="29"/>
      <c r="E716" s="89"/>
      <c r="F716" s="16"/>
      <c r="G716" s="29"/>
      <c r="H716" s="29"/>
    </row>
    <row r="717" spans="2:8" s="28" customFormat="1" x14ac:dyDescent="0.25">
      <c r="B717" s="29"/>
      <c r="C717" s="29"/>
      <c r="D717" s="29"/>
      <c r="E717" s="89"/>
      <c r="F717" s="16"/>
      <c r="G717" s="29"/>
      <c r="H717" s="29"/>
    </row>
    <row r="718" spans="2:8" s="28" customFormat="1" x14ac:dyDescent="0.25">
      <c r="B718" s="29"/>
      <c r="C718" s="29"/>
      <c r="D718" s="29"/>
      <c r="E718" s="89"/>
      <c r="F718" s="16"/>
      <c r="G718" s="29"/>
      <c r="H718" s="29"/>
    </row>
    <row r="719" spans="2:8" s="28" customFormat="1" x14ac:dyDescent="0.25">
      <c r="B719" s="29"/>
      <c r="C719" s="29"/>
      <c r="D719" s="29"/>
      <c r="E719" s="89"/>
      <c r="F719" s="16"/>
      <c r="G719" s="29"/>
      <c r="H719" s="29"/>
    </row>
    <row r="720" spans="2:8" s="28" customFormat="1" x14ac:dyDescent="0.25">
      <c r="B720" s="29"/>
      <c r="C720" s="29"/>
      <c r="D720" s="29"/>
      <c r="E720" s="89"/>
      <c r="F720" s="16"/>
      <c r="G720" s="29"/>
      <c r="H720" s="29"/>
    </row>
    <row r="721" spans="2:8" s="28" customFormat="1" x14ac:dyDescent="0.25">
      <c r="B721" s="29"/>
      <c r="C721" s="29"/>
      <c r="D721" s="29"/>
      <c r="E721" s="89"/>
      <c r="F721" s="16"/>
      <c r="G721" s="29"/>
      <c r="H721" s="29"/>
    </row>
    <row r="722" spans="2:8" s="28" customFormat="1" x14ac:dyDescent="0.25">
      <c r="B722" s="29"/>
      <c r="C722" s="29"/>
      <c r="D722" s="29"/>
      <c r="E722" s="89"/>
      <c r="F722" s="16"/>
      <c r="G722" s="29"/>
      <c r="H722" s="29"/>
    </row>
    <row r="723" spans="2:8" s="28" customFormat="1" x14ac:dyDescent="0.25">
      <c r="B723" s="29"/>
      <c r="C723" s="29"/>
      <c r="D723" s="29"/>
      <c r="E723" s="89"/>
      <c r="F723" s="16"/>
      <c r="G723" s="29"/>
      <c r="H723" s="29"/>
    </row>
    <row r="724" spans="2:8" s="28" customFormat="1" x14ac:dyDescent="0.25">
      <c r="B724" s="29"/>
      <c r="C724" s="29"/>
      <c r="D724" s="29"/>
      <c r="E724" s="89"/>
      <c r="F724" s="16"/>
      <c r="G724" s="29"/>
      <c r="H724" s="29"/>
    </row>
    <row r="725" spans="2:8" s="28" customFormat="1" x14ac:dyDescent="0.25">
      <c r="B725" s="29"/>
      <c r="C725" s="29"/>
      <c r="D725" s="29"/>
      <c r="E725" s="89"/>
      <c r="F725" s="16"/>
      <c r="G725" s="29"/>
      <c r="H725" s="29"/>
    </row>
    <row r="726" spans="2:8" s="28" customFormat="1" x14ac:dyDescent="0.25">
      <c r="B726" s="29"/>
      <c r="C726" s="29"/>
      <c r="D726" s="29"/>
      <c r="E726" s="89"/>
      <c r="F726" s="16"/>
      <c r="G726" s="29"/>
      <c r="H726" s="29"/>
    </row>
    <row r="727" spans="2:8" s="28" customFormat="1" x14ac:dyDescent="0.25">
      <c r="B727" s="29"/>
      <c r="C727" s="29"/>
      <c r="D727" s="29"/>
      <c r="E727" s="89"/>
      <c r="F727" s="16"/>
      <c r="G727" s="29"/>
      <c r="H727" s="29"/>
    </row>
    <row r="728" spans="2:8" s="28" customFormat="1" x14ac:dyDescent="0.25">
      <c r="B728" s="29"/>
      <c r="C728" s="29"/>
      <c r="D728" s="29"/>
      <c r="E728" s="89"/>
      <c r="F728" s="16"/>
      <c r="G728" s="29"/>
      <c r="H728" s="29"/>
    </row>
    <row r="729" spans="2:8" s="28" customFormat="1" x14ac:dyDescent="0.25">
      <c r="B729" s="29"/>
      <c r="C729" s="29"/>
      <c r="D729" s="29"/>
      <c r="E729" s="89"/>
      <c r="F729" s="16"/>
      <c r="G729" s="29"/>
      <c r="H729" s="29"/>
    </row>
    <row r="730" spans="2:8" s="28" customFormat="1" x14ac:dyDescent="0.25">
      <c r="B730" s="29"/>
      <c r="C730" s="29"/>
      <c r="D730" s="29"/>
      <c r="E730" s="89"/>
      <c r="F730" s="16"/>
      <c r="G730" s="29"/>
      <c r="H730" s="29"/>
    </row>
    <row r="731" spans="2:8" s="28" customFormat="1" x14ac:dyDescent="0.25">
      <c r="B731" s="29"/>
      <c r="C731" s="29"/>
      <c r="D731" s="29"/>
      <c r="E731" s="89"/>
      <c r="F731" s="16"/>
      <c r="G731" s="29"/>
      <c r="H731" s="29"/>
    </row>
    <row r="732" spans="2:8" s="28" customFormat="1" x14ac:dyDescent="0.25">
      <c r="B732" s="29"/>
      <c r="C732" s="29"/>
      <c r="D732" s="29"/>
      <c r="E732" s="89"/>
      <c r="F732" s="16"/>
      <c r="G732" s="29"/>
      <c r="H732" s="29"/>
    </row>
    <row r="733" spans="2:8" s="28" customFormat="1" x14ac:dyDescent="0.25">
      <c r="B733" s="29"/>
      <c r="C733" s="29"/>
      <c r="D733" s="29"/>
      <c r="E733" s="89"/>
      <c r="F733" s="16"/>
      <c r="G733" s="29"/>
      <c r="H733" s="29"/>
    </row>
    <row r="734" spans="2:8" s="28" customFormat="1" x14ac:dyDescent="0.25">
      <c r="B734" s="29"/>
      <c r="C734" s="29"/>
      <c r="D734" s="29"/>
      <c r="E734" s="89"/>
      <c r="F734" s="16"/>
      <c r="G734" s="29"/>
      <c r="H734" s="29"/>
    </row>
    <row r="735" spans="2:8" s="28" customFormat="1" x14ac:dyDescent="0.25">
      <c r="B735" s="29"/>
      <c r="C735" s="29"/>
      <c r="D735" s="29"/>
      <c r="E735" s="89"/>
      <c r="F735" s="16"/>
      <c r="G735" s="29"/>
      <c r="H735" s="29"/>
    </row>
    <row r="736" spans="2:8" s="28" customFormat="1" x14ac:dyDescent="0.25">
      <c r="B736" s="29"/>
      <c r="C736" s="29"/>
      <c r="D736" s="29"/>
      <c r="E736" s="89"/>
      <c r="F736" s="16"/>
      <c r="G736" s="29"/>
      <c r="H736" s="29"/>
    </row>
    <row r="737" spans="2:8" s="28" customFormat="1" x14ac:dyDescent="0.25">
      <c r="B737" s="29"/>
      <c r="C737" s="29"/>
      <c r="D737" s="29"/>
      <c r="E737" s="89"/>
      <c r="F737" s="16"/>
      <c r="G737" s="29"/>
      <c r="H737" s="29"/>
    </row>
    <row r="738" spans="2:8" s="28" customFormat="1" x14ac:dyDescent="0.25">
      <c r="B738" s="29"/>
      <c r="C738" s="29"/>
      <c r="D738" s="29"/>
      <c r="E738" s="89"/>
      <c r="F738" s="16"/>
      <c r="G738" s="29"/>
      <c r="H738" s="29"/>
    </row>
    <row r="739" spans="2:8" s="28" customFormat="1" x14ac:dyDescent="0.25">
      <c r="B739" s="29"/>
      <c r="C739" s="29"/>
      <c r="D739" s="29"/>
      <c r="E739" s="89"/>
      <c r="F739" s="16"/>
      <c r="G739" s="29"/>
      <c r="H739" s="29"/>
    </row>
    <row r="740" spans="2:8" s="28" customFormat="1" x14ac:dyDescent="0.25">
      <c r="B740" s="29"/>
      <c r="C740" s="29"/>
      <c r="D740" s="29"/>
      <c r="E740" s="89"/>
      <c r="F740" s="16"/>
      <c r="G740" s="29"/>
      <c r="H740" s="29"/>
    </row>
    <row r="741" spans="2:8" s="28" customFormat="1" x14ac:dyDescent="0.25">
      <c r="B741" s="29"/>
      <c r="C741" s="29"/>
      <c r="D741" s="29"/>
      <c r="E741" s="89"/>
      <c r="F741" s="16"/>
      <c r="G741" s="29"/>
      <c r="H741" s="29"/>
    </row>
    <row r="742" spans="2:8" s="28" customFormat="1" x14ac:dyDescent="0.25">
      <c r="B742" s="29"/>
      <c r="C742" s="29"/>
      <c r="D742" s="29"/>
      <c r="E742" s="89"/>
      <c r="F742" s="16"/>
      <c r="G742" s="29"/>
      <c r="H742" s="29"/>
    </row>
    <row r="743" spans="2:8" s="28" customFormat="1" x14ac:dyDescent="0.25">
      <c r="B743" s="29"/>
      <c r="C743" s="29"/>
      <c r="D743" s="29"/>
      <c r="E743" s="89"/>
      <c r="F743" s="16"/>
      <c r="G743" s="29"/>
      <c r="H743" s="29"/>
    </row>
    <row r="744" spans="2:8" s="28" customFormat="1" x14ac:dyDescent="0.25">
      <c r="B744" s="29"/>
      <c r="C744" s="29"/>
      <c r="D744" s="29"/>
      <c r="E744" s="89"/>
      <c r="F744" s="16"/>
      <c r="G744" s="29"/>
      <c r="H744" s="29"/>
    </row>
    <row r="745" spans="2:8" s="28" customFormat="1" x14ac:dyDescent="0.25">
      <c r="B745" s="29"/>
      <c r="C745" s="29"/>
      <c r="D745" s="29"/>
      <c r="E745" s="89"/>
      <c r="F745" s="16"/>
      <c r="G745" s="29"/>
      <c r="H745" s="29"/>
    </row>
    <row r="746" spans="2:8" s="28" customFormat="1" x14ac:dyDescent="0.25">
      <c r="B746" s="29"/>
      <c r="C746" s="29"/>
      <c r="D746" s="29"/>
      <c r="E746" s="89"/>
      <c r="F746" s="16"/>
      <c r="G746" s="29"/>
      <c r="H746" s="29"/>
    </row>
    <row r="747" spans="2:8" s="28" customFormat="1" x14ac:dyDescent="0.25">
      <c r="B747" s="29"/>
      <c r="C747" s="29"/>
      <c r="D747" s="29"/>
      <c r="E747" s="89"/>
      <c r="F747" s="16"/>
      <c r="G747" s="29"/>
      <c r="H747" s="29"/>
    </row>
    <row r="748" spans="2:8" s="28" customFormat="1" x14ac:dyDescent="0.25">
      <c r="B748" s="29"/>
      <c r="C748" s="29"/>
      <c r="D748" s="29"/>
      <c r="E748" s="89"/>
      <c r="F748" s="16"/>
      <c r="G748" s="29"/>
      <c r="H748" s="29"/>
    </row>
    <row r="749" spans="2:8" s="28" customFormat="1" x14ac:dyDescent="0.25">
      <c r="B749" s="29"/>
      <c r="C749" s="29"/>
      <c r="D749" s="29"/>
      <c r="E749" s="89"/>
      <c r="F749" s="16"/>
      <c r="G749" s="29"/>
      <c r="H749" s="29"/>
    </row>
    <row r="750" spans="2:8" s="28" customFormat="1" x14ac:dyDescent="0.25">
      <c r="B750" s="29"/>
      <c r="C750" s="29"/>
      <c r="D750" s="29"/>
      <c r="E750" s="89"/>
      <c r="F750" s="16"/>
      <c r="G750" s="29"/>
      <c r="H750" s="29"/>
    </row>
    <row r="751" spans="2:8" s="28" customFormat="1" x14ac:dyDescent="0.25">
      <c r="B751" s="29"/>
      <c r="C751" s="29"/>
      <c r="D751" s="29"/>
      <c r="E751" s="89"/>
      <c r="F751" s="16"/>
      <c r="G751" s="29"/>
      <c r="H751" s="29"/>
    </row>
    <row r="752" spans="2:8" s="28" customFormat="1" x14ac:dyDescent="0.25">
      <c r="B752" s="29"/>
      <c r="C752" s="29"/>
      <c r="D752" s="29"/>
      <c r="E752" s="89"/>
      <c r="F752" s="16"/>
      <c r="G752" s="29"/>
      <c r="H752" s="29"/>
    </row>
    <row r="753" spans="2:8" s="28" customFormat="1" x14ac:dyDescent="0.25">
      <c r="B753" s="29"/>
      <c r="C753" s="29"/>
      <c r="D753" s="29"/>
      <c r="E753" s="89"/>
      <c r="F753" s="16"/>
      <c r="G753" s="29"/>
      <c r="H753" s="29"/>
    </row>
  </sheetData>
  <autoFilter ref="A7:J316"/>
  <mergeCells count="9">
    <mergeCell ref="B3:B6"/>
    <mergeCell ref="A3:A6"/>
    <mergeCell ref="I3:I6"/>
    <mergeCell ref="H3:H6"/>
    <mergeCell ref="G3:G6"/>
    <mergeCell ref="D3:D6"/>
    <mergeCell ref="C3:C6"/>
    <mergeCell ref="E3:E6"/>
    <mergeCell ref="F3:F6"/>
  </mergeCells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02"/>
  <sheetViews>
    <sheetView workbookViewId="0">
      <selection activeCell="I14" sqref="I14"/>
    </sheetView>
  </sheetViews>
  <sheetFormatPr defaultRowHeight="15.75" x14ac:dyDescent="0.25"/>
  <cols>
    <col min="1" max="1" width="8.7109375" style="5" customWidth="1"/>
  </cols>
  <sheetData>
    <row r="3" spans="1:4" ht="15" x14ac:dyDescent="0.25">
      <c r="A3" s="107" t="s">
        <v>3</v>
      </c>
    </row>
    <row r="4" spans="1:4" ht="15" x14ac:dyDescent="0.25">
      <c r="A4" s="108"/>
    </row>
    <row r="5" spans="1:4" ht="15" x14ac:dyDescent="0.25">
      <c r="A5" s="109"/>
    </row>
    <row r="6" spans="1:4" x14ac:dyDescent="0.25">
      <c r="A6" s="6">
        <v>5</v>
      </c>
    </row>
    <row r="7" spans="1:4" x14ac:dyDescent="0.25">
      <c r="A7" s="7">
        <v>0.9</v>
      </c>
      <c r="B7">
        <f>A7*1000</f>
        <v>900</v>
      </c>
      <c r="C7">
        <v>1000</v>
      </c>
      <c r="D7">
        <f>A7*C7</f>
        <v>900</v>
      </c>
    </row>
    <row r="8" spans="1:4" x14ac:dyDescent="0.25">
      <c r="A8" s="7">
        <v>0.92</v>
      </c>
      <c r="B8">
        <f t="shared" ref="B8:B71" si="0">A8*1000</f>
        <v>920</v>
      </c>
      <c r="C8">
        <v>1000</v>
      </c>
      <c r="D8">
        <f t="shared" ref="D8:D71" si="1">A8*C8</f>
        <v>920</v>
      </c>
    </row>
    <row r="9" spans="1:4" x14ac:dyDescent="0.25">
      <c r="A9" s="7">
        <v>0.48</v>
      </c>
      <c r="B9">
        <f t="shared" si="0"/>
        <v>480</v>
      </c>
      <c r="C9">
        <v>1000</v>
      </c>
      <c r="D9">
        <f t="shared" si="1"/>
        <v>480</v>
      </c>
    </row>
    <row r="10" spans="1:4" x14ac:dyDescent="0.25">
      <c r="A10" s="7">
        <v>0.95</v>
      </c>
      <c r="B10">
        <f t="shared" si="0"/>
        <v>950</v>
      </c>
      <c r="C10">
        <v>1000</v>
      </c>
      <c r="D10">
        <f t="shared" si="1"/>
        <v>950</v>
      </c>
    </row>
    <row r="11" spans="1:4" x14ac:dyDescent="0.25">
      <c r="A11" s="7">
        <v>0.48</v>
      </c>
      <c r="B11">
        <f t="shared" si="0"/>
        <v>480</v>
      </c>
      <c r="C11">
        <v>1000</v>
      </c>
      <c r="D11">
        <f t="shared" si="1"/>
        <v>480</v>
      </c>
    </row>
    <row r="12" spans="1:4" x14ac:dyDescent="0.25">
      <c r="A12" s="7">
        <v>0.32</v>
      </c>
      <c r="B12">
        <f t="shared" si="0"/>
        <v>320</v>
      </c>
      <c r="C12">
        <v>1000</v>
      </c>
      <c r="D12">
        <f t="shared" si="1"/>
        <v>320</v>
      </c>
    </row>
    <row r="13" spans="1:4" x14ac:dyDescent="0.25">
      <c r="A13" s="7">
        <v>1.18</v>
      </c>
      <c r="B13">
        <f t="shared" si="0"/>
        <v>1180</v>
      </c>
      <c r="C13">
        <v>1000</v>
      </c>
      <c r="D13">
        <f t="shared" si="1"/>
        <v>1180</v>
      </c>
    </row>
    <row r="14" spans="1:4" x14ac:dyDescent="0.25">
      <c r="A14" s="7">
        <v>0.3</v>
      </c>
      <c r="B14">
        <f t="shared" si="0"/>
        <v>300</v>
      </c>
      <c r="C14">
        <v>1000</v>
      </c>
      <c r="D14">
        <f t="shared" si="1"/>
        <v>300</v>
      </c>
    </row>
    <row r="15" spans="1:4" x14ac:dyDescent="0.25">
      <c r="A15" s="7">
        <v>0.2</v>
      </c>
      <c r="B15">
        <f t="shared" si="0"/>
        <v>200</v>
      </c>
      <c r="C15">
        <v>1000</v>
      </c>
      <c r="D15">
        <f t="shared" si="1"/>
        <v>200</v>
      </c>
    </row>
    <row r="16" spans="1:4" x14ac:dyDescent="0.25">
      <c r="A16" s="7">
        <v>0.24</v>
      </c>
      <c r="B16">
        <f t="shared" si="0"/>
        <v>240</v>
      </c>
      <c r="C16">
        <v>1000</v>
      </c>
      <c r="D16">
        <f t="shared" si="1"/>
        <v>240</v>
      </c>
    </row>
    <row r="17" spans="1:4" x14ac:dyDescent="0.25">
      <c r="A17" s="7">
        <v>0.38</v>
      </c>
      <c r="B17">
        <f t="shared" si="0"/>
        <v>380</v>
      </c>
      <c r="C17">
        <v>1000</v>
      </c>
      <c r="D17">
        <f t="shared" si="1"/>
        <v>380</v>
      </c>
    </row>
    <row r="18" spans="1:4" x14ac:dyDescent="0.25">
      <c r="A18" s="7"/>
      <c r="B18">
        <f t="shared" si="0"/>
        <v>0</v>
      </c>
      <c r="C18">
        <v>1000</v>
      </c>
      <c r="D18">
        <f t="shared" si="1"/>
        <v>0</v>
      </c>
    </row>
    <row r="19" spans="1:4" x14ac:dyDescent="0.25">
      <c r="A19" s="7">
        <v>0.24</v>
      </c>
      <c r="B19">
        <f t="shared" si="0"/>
        <v>240</v>
      </c>
      <c r="C19">
        <v>1000</v>
      </c>
      <c r="D19">
        <f t="shared" si="1"/>
        <v>240</v>
      </c>
    </row>
    <row r="20" spans="1:4" x14ac:dyDescent="0.25">
      <c r="A20" s="7">
        <v>0.22500000000000001</v>
      </c>
      <c r="B20">
        <f t="shared" si="0"/>
        <v>225</v>
      </c>
      <c r="C20">
        <v>1000</v>
      </c>
      <c r="D20">
        <f t="shared" si="1"/>
        <v>225</v>
      </c>
    </row>
    <row r="21" spans="1:4" x14ac:dyDescent="0.25">
      <c r="A21" s="7">
        <v>0.18</v>
      </c>
      <c r="B21">
        <f t="shared" si="0"/>
        <v>180</v>
      </c>
      <c r="C21">
        <v>1000</v>
      </c>
      <c r="D21">
        <f t="shared" si="1"/>
        <v>180</v>
      </c>
    </row>
    <row r="22" spans="1:4" x14ac:dyDescent="0.25">
      <c r="A22" s="7">
        <v>0.37</v>
      </c>
      <c r="B22">
        <f t="shared" si="0"/>
        <v>370</v>
      </c>
      <c r="C22">
        <v>1000</v>
      </c>
      <c r="D22">
        <f t="shared" si="1"/>
        <v>370</v>
      </c>
    </row>
    <row r="23" spans="1:4" x14ac:dyDescent="0.25">
      <c r="A23" s="7">
        <v>0.82</v>
      </c>
      <c r="B23">
        <f t="shared" si="0"/>
        <v>820</v>
      </c>
      <c r="C23">
        <v>1000</v>
      </c>
      <c r="D23">
        <f t="shared" si="1"/>
        <v>820</v>
      </c>
    </row>
    <row r="24" spans="1:4" x14ac:dyDescent="0.25">
      <c r="A24" s="7"/>
      <c r="B24">
        <f t="shared" si="0"/>
        <v>0</v>
      </c>
      <c r="C24">
        <v>1000</v>
      </c>
      <c r="D24">
        <f t="shared" si="1"/>
        <v>0</v>
      </c>
    </row>
    <row r="25" spans="1:4" x14ac:dyDescent="0.25">
      <c r="A25" s="7">
        <v>0.34</v>
      </c>
      <c r="B25">
        <f t="shared" si="0"/>
        <v>340</v>
      </c>
      <c r="C25">
        <v>1000</v>
      </c>
      <c r="D25">
        <f t="shared" si="1"/>
        <v>340</v>
      </c>
    </row>
    <row r="26" spans="1:4" x14ac:dyDescent="0.25">
      <c r="A26" s="7">
        <v>0.15</v>
      </c>
      <c r="B26">
        <f t="shared" si="0"/>
        <v>150</v>
      </c>
      <c r="C26">
        <v>1000</v>
      </c>
      <c r="D26">
        <f t="shared" si="1"/>
        <v>150</v>
      </c>
    </row>
    <row r="27" spans="1:4" x14ac:dyDescent="0.25">
      <c r="A27" s="7">
        <v>0.23</v>
      </c>
      <c r="B27">
        <f t="shared" si="0"/>
        <v>230</v>
      </c>
      <c r="C27">
        <v>1000</v>
      </c>
      <c r="D27">
        <f t="shared" si="1"/>
        <v>230</v>
      </c>
    </row>
    <row r="28" spans="1:4" x14ac:dyDescent="0.25">
      <c r="A28" s="7">
        <v>0.35</v>
      </c>
      <c r="B28">
        <f t="shared" si="0"/>
        <v>350</v>
      </c>
      <c r="C28">
        <v>1000</v>
      </c>
      <c r="D28">
        <f t="shared" si="1"/>
        <v>350</v>
      </c>
    </row>
    <row r="29" spans="1:4" x14ac:dyDescent="0.25">
      <c r="A29" s="7">
        <v>0.2</v>
      </c>
      <c r="B29">
        <f t="shared" si="0"/>
        <v>200</v>
      </c>
      <c r="C29">
        <v>1000</v>
      </c>
      <c r="D29">
        <f t="shared" si="1"/>
        <v>200</v>
      </c>
    </row>
    <row r="30" spans="1:4" x14ac:dyDescent="0.25">
      <c r="A30" s="7">
        <v>0.16</v>
      </c>
      <c r="B30">
        <f t="shared" si="0"/>
        <v>160</v>
      </c>
      <c r="C30">
        <v>1000</v>
      </c>
      <c r="D30">
        <f t="shared" si="1"/>
        <v>160</v>
      </c>
    </row>
    <row r="31" spans="1:4" x14ac:dyDescent="0.25">
      <c r="A31" s="7">
        <v>0.32</v>
      </c>
      <c r="B31">
        <f t="shared" si="0"/>
        <v>320</v>
      </c>
      <c r="C31">
        <v>1000</v>
      </c>
      <c r="D31">
        <f t="shared" si="1"/>
        <v>320</v>
      </c>
    </row>
    <row r="32" spans="1:4" x14ac:dyDescent="0.25">
      <c r="A32" s="7">
        <v>0.44</v>
      </c>
      <c r="B32">
        <f t="shared" si="0"/>
        <v>440</v>
      </c>
      <c r="C32">
        <v>1000</v>
      </c>
      <c r="D32">
        <f t="shared" si="1"/>
        <v>440</v>
      </c>
    </row>
    <row r="33" spans="1:4" x14ac:dyDescent="0.25">
      <c r="A33" s="7">
        <v>0.18</v>
      </c>
      <c r="B33">
        <f t="shared" si="0"/>
        <v>180</v>
      </c>
      <c r="C33">
        <v>1000</v>
      </c>
      <c r="D33">
        <f t="shared" si="1"/>
        <v>180</v>
      </c>
    </row>
    <row r="34" spans="1:4" x14ac:dyDescent="0.25">
      <c r="A34" s="7">
        <v>0.6</v>
      </c>
      <c r="B34">
        <f t="shared" si="0"/>
        <v>600</v>
      </c>
      <c r="C34">
        <v>1000</v>
      </c>
      <c r="D34">
        <f t="shared" si="1"/>
        <v>600</v>
      </c>
    </row>
    <row r="35" spans="1:4" x14ac:dyDescent="0.25">
      <c r="A35" s="7">
        <v>0.18</v>
      </c>
      <c r="B35">
        <f t="shared" si="0"/>
        <v>180</v>
      </c>
      <c r="C35">
        <v>1000</v>
      </c>
      <c r="D35">
        <f t="shared" si="1"/>
        <v>180</v>
      </c>
    </row>
    <row r="36" spans="1:4" x14ac:dyDescent="0.25">
      <c r="A36" s="7">
        <v>0.24</v>
      </c>
      <c r="B36">
        <f t="shared" si="0"/>
        <v>240</v>
      </c>
      <c r="C36">
        <v>1000</v>
      </c>
      <c r="D36">
        <f t="shared" si="1"/>
        <v>240</v>
      </c>
    </row>
    <row r="37" spans="1:4" x14ac:dyDescent="0.25">
      <c r="A37" s="7">
        <v>0.88</v>
      </c>
      <c r="B37">
        <f t="shared" si="0"/>
        <v>880</v>
      </c>
      <c r="C37">
        <v>1000</v>
      </c>
      <c r="D37">
        <f t="shared" si="1"/>
        <v>880</v>
      </c>
    </row>
    <row r="38" spans="1:4" x14ac:dyDescent="0.25">
      <c r="A38" s="7">
        <v>0.57999999999999996</v>
      </c>
      <c r="B38">
        <f t="shared" si="0"/>
        <v>580</v>
      </c>
      <c r="C38">
        <v>1000</v>
      </c>
      <c r="D38">
        <f t="shared" si="1"/>
        <v>580</v>
      </c>
    </row>
    <row r="39" spans="1:4" x14ac:dyDescent="0.25">
      <c r="A39" s="7">
        <v>0.12</v>
      </c>
      <c r="B39">
        <f t="shared" si="0"/>
        <v>120</v>
      </c>
      <c r="C39">
        <v>1000</v>
      </c>
      <c r="D39">
        <f t="shared" si="1"/>
        <v>120</v>
      </c>
    </row>
    <row r="40" spans="1:4" x14ac:dyDescent="0.25">
      <c r="A40" s="7">
        <v>0.57999999999999996</v>
      </c>
      <c r="B40">
        <f t="shared" si="0"/>
        <v>580</v>
      </c>
      <c r="C40">
        <v>1000</v>
      </c>
      <c r="D40">
        <f t="shared" si="1"/>
        <v>580</v>
      </c>
    </row>
    <row r="41" spans="1:4" x14ac:dyDescent="0.25">
      <c r="A41" s="7">
        <v>0.42799999999999999</v>
      </c>
      <c r="B41">
        <f t="shared" si="0"/>
        <v>428</v>
      </c>
      <c r="C41">
        <v>1000</v>
      </c>
      <c r="D41">
        <f t="shared" si="1"/>
        <v>428</v>
      </c>
    </row>
    <row r="42" spans="1:4" x14ac:dyDescent="0.25">
      <c r="A42" s="7">
        <v>0.32</v>
      </c>
      <c r="B42">
        <f t="shared" si="0"/>
        <v>320</v>
      </c>
      <c r="C42">
        <v>1000</v>
      </c>
      <c r="D42">
        <f t="shared" si="1"/>
        <v>320</v>
      </c>
    </row>
    <row r="43" spans="1:4" x14ac:dyDescent="0.25">
      <c r="A43" s="7">
        <v>0.34399999999999997</v>
      </c>
      <c r="B43">
        <f t="shared" si="0"/>
        <v>344</v>
      </c>
      <c r="C43">
        <v>1000</v>
      </c>
      <c r="D43">
        <f t="shared" si="1"/>
        <v>344</v>
      </c>
    </row>
    <row r="44" spans="1:4" x14ac:dyDescent="0.25">
      <c r="A44" s="7">
        <v>0.3</v>
      </c>
      <c r="B44">
        <f t="shared" si="0"/>
        <v>300</v>
      </c>
      <c r="C44">
        <v>1000</v>
      </c>
      <c r="D44">
        <f t="shared" si="1"/>
        <v>300</v>
      </c>
    </row>
    <row r="45" spans="1:4" x14ac:dyDescent="0.25">
      <c r="A45" s="7">
        <v>0.47</v>
      </c>
      <c r="B45">
        <f t="shared" si="0"/>
        <v>470</v>
      </c>
      <c r="C45">
        <v>1000</v>
      </c>
      <c r="D45">
        <f t="shared" si="1"/>
        <v>470</v>
      </c>
    </row>
    <row r="46" spans="1:4" x14ac:dyDescent="0.25">
      <c r="A46" s="7">
        <v>1.7</v>
      </c>
      <c r="B46">
        <f t="shared" si="0"/>
        <v>1700</v>
      </c>
      <c r="C46">
        <v>1000</v>
      </c>
      <c r="D46">
        <f t="shared" si="1"/>
        <v>1700</v>
      </c>
    </row>
    <row r="47" spans="1:4" x14ac:dyDescent="0.25">
      <c r="A47" s="7">
        <v>0.3</v>
      </c>
      <c r="B47">
        <f t="shared" si="0"/>
        <v>300</v>
      </c>
      <c r="C47">
        <v>1000</v>
      </c>
      <c r="D47">
        <f t="shared" si="1"/>
        <v>300</v>
      </c>
    </row>
    <row r="48" spans="1:4" x14ac:dyDescent="0.25">
      <c r="A48" s="7">
        <v>2.4300000000000002</v>
      </c>
      <c r="B48">
        <f t="shared" si="0"/>
        <v>2430</v>
      </c>
      <c r="C48">
        <v>1000</v>
      </c>
      <c r="D48">
        <f t="shared" si="1"/>
        <v>2430</v>
      </c>
    </row>
    <row r="49" spans="1:4" x14ac:dyDescent="0.25">
      <c r="A49" s="7">
        <v>0.68500000000000005</v>
      </c>
      <c r="B49">
        <f t="shared" si="0"/>
        <v>685</v>
      </c>
      <c r="C49">
        <v>1000</v>
      </c>
      <c r="D49">
        <f t="shared" si="1"/>
        <v>685</v>
      </c>
    </row>
    <row r="50" spans="1:4" x14ac:dyDescent="0.25">
      <c r="A50" s="7">
        <v>0.4</v>
      </c>
      <c r="B50">
        <f t="shared" si="0"/>
        <v>400</v>
      </c>
      <c r="C50">
        <v>1000</v>
      </c>
      <c r="D50">
        <f t="shared" si="1"/>
        <v>400</v>
      </c>
    </row>
    <row r="51" spans="1:4" x14ac:dyDescent="0.25">
      <c r="A51" s="7">
        <v>0.1</v>
      </c>
      <c r="B51">
        <f t="shared" si="0"/>
        <v>100</v>
      </c>
      <c r="C51">
        <v>1000</v>
      </c>
      <c r="D51">
        <f t="shared" si="1"/>
        <v>100</v>
      </c>
    </row>
    <row r="52" spans="1:4" x14ac:dyDescent="0.25">
      <c r="A52" s="7">
        <v>0.28000000000000003</v>
      </c>
      <c r="B52">
        <f t="shared" si="0"/>
        <v>280</v>
      </c>
      <c r="C52">
        <v>1000</v>
      </c>
      <c r="D52">
        <f t="shared" si="1"/>
        <v>280</v>
      </c>
    </row>
    <row r="53" spans="1:4" x14ac:dyDescent="0.25">
      <c r="A53" s="7">
        <v>0.36499999999999999</v>
      </c>
      <c r="B53">
        <f t="shared" si="0"/>
        <v>365</v>
      </c>
      <c r="C53">
        <v>1000</v>
      </c>
      <c r="D53">
        <f t="shared" si="1"/>
        <v>365</v>
      </c>
    </row>
    <row r="54" spans="1:4" x14ac:dyDescent="0.25">
      <c r="A54" s="7">
        <v>0.2</v>
      </c>
      <c r="B54">
        <f t="shared" si="0"/>
        <v>200</v>
      </c>
      <c r="C54">
        <v>1000</v>
      </c>
      <c r="D54">
        <f t="shared" si="1"/>
        <v>200</v>
      </c>
    </row>
    <row r="55" spans="1:4" x14ac:dyDescent="0.25">
      <c r="A55" s="7">
        <v>0.22</v>
      </c>
      <c r="B55">
        <f t="shared" si="0"/>
        <v>220</v>
      </c>
      <c r="C55">
        <v>1000</v>
      </c>
      <c r="D55">
        <f t="shared" si="1"/>
        <v>220</v>
      </c>
    </row>
    <row r="56" spans="1:4" x14ac:dyDescent="0.25">
      <c r="A56" s="7">
        <v>0.375</v>
      </c>
      <c r="B56">
        <f t="shared" si="0"/>
        <v>375</v>
      </c>
      <c r="C56">
        <v>1000</v>
      </c>
      <c r="D56">
        <f t="shared" si="1"/>
        <v>375</v>
      </c>
    </row>
    <row r="57" spans="1:4" x14ac:dyDescent="0.25">
      <c r="A57" s="7">
        <v>2</v>
      </c>
      <c r="B57">
        <f t="shared" si="0"/>
        <v>2000</v>
      </c>
      <c r="C57">
        <v>1000</v>
      </c>
      <c r="D57">
        <f t="shared" si="1"/>
        <v>2000</v>
      </c>
    </row>
    <row r="58" spans="1:4" x14ac:dyDescent="0.25">
      <c r="A58" s="7">
        <v>0.4</v>
      </c>
      <c r="B58">
        <f t="shared" si="0"/>
        <v>400</v>
      </c>
      <c r="C58">
        <v>1000</v>
      </c>
      <c r="D58">
        <f t="shared" si="1"/>
        <v>400</v>
      </c>
    </row>
    <row r="59" spans="1:4" x14ac:dyDescent="0.25">
      <c r="A59" s="7">
        <v>2</v>
      </c>
      <c r="B59">
        <f t="shared" si="0"/>
        <v>2000</v>
      </c>
      <c r="C59">
        <v>1000</v>
      </c>
      <c r="D59">
        <f t="shared" si="1"/>
        <v>2000</v>
      </c>
    </row>
    <row r="60" spans="1:4" x14ac:dyDescent="0.25">
      <c r="A60" s="7">
        <v>0.9</v>
      </c>
      <c r="B60">
        <f t="shared" si="0"/>
        <v>900</v>
      </c>
      <c r="C60">
        <v>1000</v>
      </c>
      <c r="D60">
        <f t="shared" si="1"/>
        <v>900</v>
      </c>
    </row>
    <row r="61" spans="1:4" x14ac:dyDescent="0.25">
      <c r="A61" s="7">
        <v>0.36</v>
      </c>
      <c r="B61">
        <f t="shared" si="0"/>
        <v>360</v>
      </c>
      <c r="C61">
        <v>1000</v>
      </c>
      <c r="D61">
        <f t="shared" si="1"/>
        <v>360</v>
      </c>
    </row>
    <row r="62" spans="1:4" x14ac:dyDescent="0.25">
      <c r="A62" s="7">
        <v>2.6</v>
      </c>
      <c r="B62">
        <f t="shared" si="0"/>
        <v>2600</v>
      </c>
      <c r="C62">
        <v>1000</v>
      </c>
      <c r="D62">
        <f t="shared" si="1"/>
        <v>2600</v>
      </c>
    </row>
    <row r="63" spans="1:4" x14ac:dyDescent="0.25">
      <c r="A63" s="7">
        <v>1.62</v>
      </c>
      <c r="B63">
        <f t="shared" si="0"/>
        <v>1620</v>
      </c>
      <c r="C63">
        <v>1000</v>
      </c>
      <c r="D63">
        <f t="shared" si="1"/>
        <v>1620</v>
      </c>
    </row>
    <row r="64" spans="1:4" x14ac:dyDescent="0.25">
      <c r="A64" s="7">
        <v>0.82</v>
      </c>
      <c r="B64">
        <f t="shared" si="0"/>
        <v>820</v>
      </c>
      <c r="C64">
        <v>1000</v>
      </c>
      <c r="D64">
        <f t="shared" si="1"/>
        <v>820</v>
      </c>
    </row>
    <row r="65" spans="1:4" x14ac:dyDescent="0.25">
      <c r="A65" s="7">
        <v>0.309</v>
      </c>
      <c r="B65">
        <f t="shared" si="0"/>
        <v>309</v>
      </c>
      <c r="C65">
        <v>1000</v>
      </c>
      <c r="D65">
        <f t="shared" si="1"/>
        <v>309</v>
      </c>
    </row>
    <row r="66" spans="1:4" x14ac:dyDescent="0.25">
      <c r="A66" s="7">
        <v>0.36299999999999999</v>
      </c>
      <c r="B66">
        <f t="shared" si="0"/>
        <v>363</v>
      </c>
      <c r="C66">
        <v>1000</v>
      </c>
      <c r="D66">
        <f t="shared" si="1"/>
        <v>363</v>
      </c>
    </row>
    <row r="67" spans="1:4" x14ac:dyDescent="0.25">
      <c r="A67" s="7">
        <v>0.22</v>
      </c>
      <c r="B67">
        <f t="shared" si="0"/>
        <v>220</v>
      </c>
      <c r="C67">
        <v>1000</v>
      </c>
      <c r="D67">
        <f t="shared" si="1"/>
        <v>220</v>
      </c>
    </row>
    <row r="68" spans="1:4" x14ac:dyDescent="0.25">
      <c r="A68" s="7">
        <v>0.12</v>
      </c>
      <c r="B68">
        <f t="shared" si="0"/>
        <v>120</v>
      </c>
      <c r="C68">
        <v>1000</v>
      </c>
      <c r="D68">
        <f t="shared" si="1"/>
        <v>120</v>
      </c>
    </row>
    <row r="69" spans="1:4" x14ac:dyDescent="0.25">
      <c r="A69" s="7">
        <v>0.46100000000000002</v>
      </c>
      <c r="B69">
        <f t="shared" si="0"/>
        <v>461</v>
      </c>
      <c r="C69">
        <v>1000</v>
      </c>
      <c r="D69">
        <f t="shared" si="1"/>
        <v>461</v>
      </c>
    </row>
    <row r="70" spans="1:4" x14ac:dyDescent="0.25">
      <c r="A70" s="7">
        <v>0.108</v>
      </c>
      <c r="B70">
        <f t="shared" si="0"/>
        <v>108</v>
      </c>
      <c r="C70">
        <v>1000</v>
      </c>
      <c r="D70">
        <f t="shared" si="1"/>
        <v>108</v>
      </c>
    </row>
    <row r="71" spans="1:4" x14ac:dyDescent="0.25">
      <c r="A71" s="7">
        <v>0.31</v>
      </c>
      <c r="B71">
        <f t="shared" si="0"/>
        <v>310</v>
      </c>
      <c r="C71">
        <v>1000</v>
      </c>
      <c r="D71">
        <f t="shared" si="1"/>
        <v>310</v>
      </c>
    </row>
    <row r="72" spans="1:4" x14ac:dyDescent="0.25">
      <c r="A72" s="7">
        <v>0.42</v>
      </c>
      <c r="B72">
        <f t="shared" ref="B72:B135" si="2">A72*1000</f>
        <v>420</v>
      </c>
      <c r="C72">
        <v>1000</v>
      </c>
      <c r="D72">
        <f t="shared" ref="D72:D135" si="3">A72*C72</f>
        <v>420</v>
      </c>
    </row>
    <row r="73" spans="1:4" x14ac:dyDescent="0.25">
      <c r="A73" s="7">
        <v>0.49</v>
      </c>
      <c r="B73">
        <f t="shared" si="2"/>
        <v>490</v>
      </c>
      <c r="C73">
        <v>1000</v>
      </c>
      <c r="D73">
        <f t="shared" si="3"/>
        <v>490</v>
      </c>
    </row>
    <row r="74" spans="1:4" x14ac:dyDescent="0.25">
      <c r="A74" s="7">
        <v>0.28000000000000003</v>
      </c>
      <c r="B74">
        <f t="shared" si="2"/>
        <v>280</v>
      </c>
      <c r="C74">
        <v>1000</v>
      </c>
      <c r="D74">
        <f t="shared" si="3"/>
        <v>280</v>
      </c>
    </row>
    <row r="75" spans="1:4" x14ac:dyDescent="0.25">
      <c r="A75" s="7">
        <v>0.7</v>
      </c>
      <c r="B75">
        <f t="shared" si="2"/>
        <v>700</v>
      </c>
      <c r="C75">
        <v>1000</v>
      </c>
      <c r="D75">
        <f t="shared" si="3"/>
        <v>700</v>
      </c>
    </row>
    <row r="76" spans="1:4" x14ac:dyDescent="0.25">
      <c r="A76" s="7">
        <v>0.44</v>
      </c>
      <c r="B76">
        <f t="shared" si="2"/>
        <v>440</v>
      </c>
      <c r="C76">
        <v>1000</v>
      </c>
      <c r="D76">
        <f t="shared" si="3"/>
        <v>440</v>
      </c>
    </row>
    <row r="77" spans="1:4" x14ac:dyDescent="0.25">
      <c r="A77" s="7">
        <v>0.22500000000000001</v>
      </c>
      <c r="B77">
        <f t="shared" si="2"/>
        <v>225</v>
      </c>
      <c r="C77">
        <v>1000</v>
      </c>
      <c r="D77">
        <f t="shared" si="3"/>
        <v>225</v>
      </c>
    </row>
    <row r="78" spans="1:4" x14ac:dyDescent="0.25">
      <c r="A78" s="7">
        <v>0.24</v>
      </c>
      <c r="B78">
        <f t="shared" si="2"/>
        <v>240</v>
      </c>
      <c r="C78">
        <v>1000</v>
      </c>
      <c r="D78">
        <f t="shared" si="3"/>
        <v>240</v>
      </c>
    </row>
    <row r="79" spans="1:4" x14ac:dyDescent="0.25">
      <c r="A79" s="7">
        <v>0.22500000000000001</v>
      </c>
      <c r="B79">
        <f t="shared" si="2"/>
        <v>225</v>
      </c>
      <c r="C79">
        <v>1000</v>
      </c>
      <c r="D79">
        <f t="shared" si="3"/>
        <v>225</v>
      </c>
    </row>
    <row r="80" spans="1:4" x14ac:dyDescent="0.25">
      <c r="A80" s="7">
        <v>0.34499999999999997</v>
      </c>
      <c r="B80">
        <f t="shared" si="2"/>
        <v>345</v>
      </c>
      <c r="C80">
        <v>1000</v>
      </c>
      <c r="D80">
        <f t="shared" si="3"/>
        <v>345</v>
      </c>
    </row>
    <row r="81" spans="1:4" x14ac:dyDescent="0.25">
      <c r="A81" s="7">
        <v>0.2</v>
      </c>
      <c r="B81">
        <f t="shared" si="2"/>
        <v>200</v>
      </c>
      <c r="C81">
        <v>1000</v>
      </c>
      <c r="D81">
        <f t="shared" si="3"/>
        <v>200</v>
      </c>
    </row>
    <row r="82" spans="1:4" x14ac:dyDescent="0.25">
      <c r="A82" s="7">
        <v>0.5</v>
      </c>
      <c r="B82">
        <f t="shared" si="2"/>
        <v>500</v>
      </c>
      <c r="C82">
        <v>1000</v>
      </c>
      <c r="D82">
        <f t="shared" si="3"/>
        <v>500</v>
      </c>
    </row>
    <row r="83" spans="1:4" x14ac:dyDescent="0.25">
      <c r="A83" s="7">
        <v>0.42499999999999999</v>
      </c>
      <c r="B83">
        <f t="shared" si="2"/>
        <v>425</v>
      </c>
      <c r="C83">
        <v>1000</v>
      </c>
      <c r="D83">
        <f t="shared" si="3"/>
        <v>425</v>
      </c>
    </row>
    <row r="84" spans="1:4" x14ac:dyDescent="0.25">
      <c r="A84" s="7">
        <v>0.3</v>
      </c>
      <c r="B84">
        <f t="shared" si="2"/>
        <v>300</v>
      </c>
      <c r="C84">
        <v>1000</v>
      </c>
      <c r="D84">
        <f t="shared" si="3"/>
        <v>300</v>
      </c>
    </row>
    <row r="85" spans="1:4" x14ac:dyDescent="0.25">
      <c r="A85" s="7">
        <v>0.7</v>
      </c>
      <c r="B85">
        <f t="shared" si="2"/>
        <v>700</v>
      </c>
      <c r="C85">
        <v>1000</v>
      </c>
      <c r="D85">
        <f t="shared" si="3"/>
        <v>700</v>
      </c>
    </row>
    <row r="86" spans="1:4" x14ac:dyDescent="0.25">
      <c r="A86" s="8">
        <v>0.15</v>
      </c>
      <c r="B86">
        <f t="shared" si="2"/>
        <v>150</v>
      </c>
      <c r="C86">
        <v>1000</v>
      </c>
      <c r="D86">
        <f t="shared" si="3"/>
        <v>150</v>
      </c>
    </row>
    <row r="87" spans="1:4" x14ac:dyDescent="0.25">
      <c r="A87" s="8">
        <v>0.55000000000000004</v>
      </c>
      <c r="B87">
        <f t="shared" si="2"/>
        <v>550</v>
      </c>
      <c r="C87">
        <v>1000</v>
      </c>
      <c r="D87">
        <f t="shared" si="3"/>
        <v>550</v>
      </c>
    </row>
    <row r="88" spans="1:4" x14ac:dyDescent="0.25">
      <c r="A88" s="7">
        <v>0.9</v>
      </c>
      <c r="B88">
        <f t="shared" si="2"/>
        <v>900</v>
      </c>
      <c r="C88">
        <v>1000</v>
      </c>
      <c r="D88">
        <f t="shared" si="3"/>
        <v>900</v>
      </c>
    </row>
    <row r="89" spans="1:4" x14ac:dyDescent="0.25">
      <c r="A89" s="7">
        <v>3.8</v>
      </c>
      <c r="B89">
        <f t="shared" si="2"/>
        <v>3800</v>
      </c>
      <c r="C89">
        <v>1000</v>
      </c>
      <c r="D89">
        <f t="shared" si="3"/>
        <v>3800</v>
      </c>
    </row>
    <row r="90" spans="1:4" x14ac:dyDescent="0.25">
      <c r="A90" s="7">
        <v>0.7</v>
      </c>
      <c r="B90">
        <f t="shared" si="2"/>
        <v>700</v>
      </c>
      <c r="C90">
        <v>1000</v>
      </c>
      <c r="D90">
        <f t="shared" si="3"/>
        <v>700</v>
      </c>
    </row>
    <row r="91" spans="1:4" x14ac:dyDescent="0.25">
      <c r="A91" s="7">
        <v>0.6</v>
      </c>
      <c r="B91">
        <f t="shared" si="2"/>
        <v>600</v>
      </c>
      <c r="C91">
        <v>1000</v>
      </c>
      <c r="D91">
        <f t="shared" si="3"/>
        <v>600</v>
      </c>
    </row>
    <row r="92" spans="1:4" x14ac:dyDescent="0.25">
      <c r="A92" s="7">
        <v>0.6</v>
      </c>
      <c r="B92">
        <f t="shared" si="2"/>
        <v>600</v>
      </c>
      <c r="C92">
        <v>1000</v>
      </c>
      <c r="D92">
        <f t="shared" si="3"/>
        <v>600</v>
      </c>
    </row>
    <row r="93" spans="1:4" x14ac:dyDescent="0.25">
      <c r="A93" s="7">
        <v>0.8</v>
      </c>
      <c r="B93">
        <f t="shared" si="2"/>
        <v>800</v>
      </c>
      <c r="C93">
        <v>1000</v>
      </c>
      <c r="D93">
        <f t="shared" si="3"/>
        <v>800</v>
      </c>
    </row>
    <row r="94" spans="1:4" x14ac:dyDescent="0.25">
      <c r="A94" s="7">
        <v>0.5</v>
      </c>
      <c r="B94">
        <f t="shared" si="2"/>
        <v>500</v>
      </c>
      <c r="C94">
        <v>1000</v>
      </c>
      <c r="D94">
        <f t="shared" si="3"/>
        <v>500</v>
      </c>
    </row>
    <row r="95" spans="1:4" x14ac:dyDescent="0.25">
      <c r="A95" s="7">
        <v>0.8</v>
      </c>
      <c r="B95">
        <f t="shared" si="2"/>
        <v>800</v>
      </c>
      <c r="C95">
        <v>1000</v>
      </c>
      <c r="D95">
        <f t="shared" si="3"/>
        <v>800</v>
      </c>
    </row>
    <row r="96" spans="1:4" x14ac:dyDescent="0.25">
      <c r="A96" s="7">
        <v>1.03</v>
      </c>
      <c r="B96">
        <f t="shared" si="2"/>
        <v>1030</v>
      </c>
      <c r="C96">
        <v>1000</v>
      </c>
      <c r="D96">
        <f t="shared" si="3"/>
        <v>1030</v>
      </c>
    </row>
    <row r="97" spans="1:4" x14ac:dyDescent="0.25">
      <c r="A97" s="7">
        <v>1.33</v>
      </c>
      <c r="B97">
        <f t="shared" si="2"/>
        <v>1330</v>
      </c>
      <c r="C97">
        <v>1000</v>
      </c>
      <c r="D97">
        <f t="shared" si="3"/>
        <v>1330</v>
      </c>
    </row>
    <row r="98" spans="1:4" x14ac:dyDescent="0.25">
      <c r="A98" s="7">
        <v>1.19</v>
      </c>
      <c r="B98">
        <f t="shared" si="2"/>
        <v>1190</v>
      </c>
      <c r="C98">
        <v>1000</v>
      </c>
      <c r="D98">
        <f t="shared" si="3"/>
        <v>1190</v>
      </c>
    </row>
    <row r="99" spans="1:4" x14ac:dyDescent="0.25">
      <c r="A99" s="7">
        <v>0.25</v>
      </c>
      <c r="B99">
        <f t="shared" si="2"/>
        <v>250</v>
      </c>
      <c r="C99">
        <v>1000</v>
      </c>
      <c r="D99">
        <f t="shared" si="3"/>
        <v>250</v>
      </c>
    </row>
    <row r="100" spans="1:4" x14ac:dyDescent="0.25">
      <c r="A100" s="7">
        <v>0.35</v>
      </c>
      <c r="B100">
        <f t="shared" si="2"/>
        <v>350</v>
      </c>
      <c r="C100">
        <v>1000</v>
      </c>
      <c r="D100">
        <f t="shared" si="3"/>
        <v>350</v>
      </c>
    </row>
    <row r="101" spans="1:4" x14ac:dyDescent="0.25">
      <c r="A101" s="7">
        <v>0.45</v>
      </c>
      <c r="B101">
        <f t="shared" si="2"/>
        <v>450</v>
      </c>
      <c r="C101">
        <v>1000</v>
      </c>
      <c r="D101">
        <f t="shared" si="3"/>
        <v>450</v>
      </c>
    </row>
    <row r="102" spans="1:4" x14ac:dyDescent="0.25">
      <c r="A102" s="7">
        <v>0.25</v>
      </c>
      <c r="B102">
        <f t="shared" si="2"/>
        <v>250</v>
      </c>
      <c r="C102">
        <v>1000</v>
      </c>
      <c r="D102">
        <f t="shared" si="3"/>
        <v>250</v>
      </c>
    </row>
    <row r="103" spans="1:4" x14ac:dyDescent="0.25">
      <c r="A103" s="7">
        <v>0.23</v>
      </c>
      <c r="B103">
        <f t="shared" si="2"/>
        <v>230</v>
      </c>
      <c r="C103">
        <v>1000</v>
      </c>
      <c r="D103">
        <f t="shared" si="3"/>
        <v>230</v>
      </c>
    </row>
    <row r="104" spans="1:4" x14ac:dyDescent="0.25">
      <c r="A104" s="7">
        <v>0.4</v>
      </c>
      <c r="B104">
        <f t="shared" si="2"/>
        <v>400</v>
      </c>
      <c r="C104">
        <v>1000</v>
      </c>
      <c r="D104">
        <f t="shared" si="3"/>
        <v>400</v>
      </c>
    </row>
    <row r="105" spans="1:4" x14ac:dyDescent="0.25">
      <c r="A105" s="7">
        <v>1.2</v>
      </c>
      <c r="B105">
        <f t="shared" si="2"/>
        <v>1200</v>
      </c>
      <c r="C105">
        <v>1000</v>
      </c>
      <c r="D105">
        <f t="shared" si="3"/>
        <v>1200</v>
      </c>
    </row>
    <row r="106" spans="1:4" x14ac:dyDescent="0.25">
      <c r="A106" s="7">
        <v>0.62</v>
      </c>
      <c r="B106">
        <f t="shared" si="2"/>
        <v>620</v>
      </c>
      <c r="C106">
        <v>1000</v>
      </c>
      <c r="D106">
        <f t="shared" si="3"/>
        <v>620</v>
      </c>
    </row>
    <row r="107" spans="1:4" x14ac:dyDescent="0.25">
      <c r="A107" s="7"/>
      <c r="B107">
        <f t="shared" si="2"/>
        <v>0</v>
      </c>
      <c r="C107">
        <v>1000</v>
      </c>
      <c r="D107">
        <f t="shared" si="3"/>
        <v>0</v>
      </c>
    </row>
    <row r="108" spans="1:4" x14ac:dyDescent="0.25">
      <c r="A108" s="7">
        <v>0.65</v>
      </c>
      <c r="B108">
        <f t="shared" si="2"/>
        <v>650</v>
      </c>
      <c r="C108">
        <v>1000</v>
      </c>
      <c r="D108">
        <f t="shared" si="3"/>
        <v>650</v>
      </c>
    </row>
    <row r="109" spans="1:4" x14ac:dyDescent="0.25">
      <c r="A109" s="7">
        <v>0.66</v>
      </c>
      <c r="B109">
        <f t="shared" si="2"/>
        <v>660</v>
      </c>
      <c r="C109">
        <v>1000</v>
      </c>
      <c r="D109">
        <f t="shared" si="3"/>
        <v>660</v>
      </c>
    </row>
    <row r="110" spans="1:4" x14ac:dyDescent="0.25">
      <c r="A110" s="7">
        <v>1.0900000000000001</v>
      </c>
      <c r="B110">
        <f t="shared" si="2"/>
        <v>1090</v>
      </c>
      <c r="C110">
        <v>1000</v>
      </c>
      <c r="D110">
        <f t="shared" si="3"/>
        <v>1090</v>
      </c>
    </row>
    <row r="111" spans="1:4" x14ac:dyDescent="0.25">
      <c r="A111" s="7">
        <v>1</v>
      </c>
      <c r="B111">
        <f t="shared" si="2"/>
        <v>1000</v>
      </c>
      <c r="C111">
        <v>1000</v>
      </c>
      <c r="D111">
        <f t="shared" si="3"/>
        <v>1000</v>
      </c>
    </row>
    <row r="112" spans="1:4" x14ac:dyDescent="0.25">
      <c r="A112" s="7">
        <v>1.57</v>
      </c>
      <c r="B112">
        <f t="shared" si="2"/>
        <v>1570</v>
      </c>
      <c r="C112">
        <v>1000</v>
      </c>
      <c r="D112">
        <f t="shared" si="3"/>
        <v>1570</v>
      </c>
    </row>
    <row r="113" spans="1:4" x14ac:dyDescent="0.25">
      <c r="A113" s="7">
        <v>1.77</v>
      </c>
      <c r="B113">
        <f t="shared" si="2"/>
        <v>1770</v>
      </c>
      <c r="C113">
        <v>1000</v>
      </c>
      <c r="D113">
        <f t="shared" si="3"/>
        <v>1770</v>
      </c>
    </row>
    <row r="114" spans="1:4" x14ac:dyDescent="0.25">
      <c r="A114" s="7">
        <v>0.77</v>
      </c>
      <c r="B114">
        <f t="shared" si="2"/>
        <v>770</v>
      </c>
      <c r="C114">
        <v>1000</v>
      </c>
      <c r="D114">
        <f t="shared" si="3"/>
        <v>770</v>
      </c>
    </row>
    <row r="115" spans="1:4" x14ac:dyDescent="0.25">
      <c r="A115" s="7">
        <v>0.92</v>
      </c>
      <c r="B115">
        <f t="shared" si="2"/>
        <v>920</v>
      </c>
      <c r="C115">
        <v>1000</v>
      </c>
      <c r="D115">
        <f t="shared" si="3"/>
        <v>920</v>
      </c>
    </row>
    <row r="116" spans="1:4" x14ac:dyDescent="0.25">
      <c r="A116" s="7">
        <v>0.35</v>
      </c>
      <c r="B116">
        <f t="shared" si="2"/>
        <v>350</v>
      </c>
      <c r="C116">
        <v>1000</v>
      </c>
      <c r="D116">
        <f t="shared" si="3"/>
        <v>350</v>
      </c>
    </row>
    <row r="117" spans="1:4" x14ac:dyDescent="0.25">
      <c r="A117" s="7">
        <v>0.56000000000000005</v>
      </c>
      <c r="B117">
        <f t="shared" si="2"/>
        <v>560</v>
      </c>
      <c r="C117">
        <v>1000</v>
      </c>
      <c r="D117">
        <f t="shared" si="3"/>
        <v>560</v>
      </c>
    </row>
    <row r="118" spans="1:4" x14ac:dyDescent="0.25">
      <c r="A118" s="7">
        <v>1.47</v>
      </c>
      <c r="B118">
        <f t="shared" si="2"/>
        <v>1470</v>
      </c>
      <c r="C118">
        <v>1000</v>
      </c>
      <c r="D118">
        <f t="shared" si="3"/>
        <v>1470</v>
      </c>
    </row>
    <row r="119" spans="1:4" x14ac:dyDescent="0.25">
      <c r="A119" s="7">
        <v>0.34</v>
      </c>
      <c r="B119">
        <f t="shared" si="2"/>
        <v>340</v>
      </c>
      <c r="C119">
        <v>1000</v>
      </c>
      <c r="D119">
        <f t="shared" si="3"/>
        <v>340</v>
      </c>
    </row>
    <row r="120" spans="1:4" x14ac:dyDescent="0.25">
      <c r="A120" s="7">
        <v>0.52</v>
      </c>
      <c r="B120">
        <f t="shared" si="2"/>
        <v>520</v>
      </c>
      <c r="C120">
        <v>1000</v>
      </c>
      <c r="D120">
        <f t="shared" si="3"/>
        <v>520</v>
      </c>
    </row>
    <row r="121" spans="1:4" x14ac:dyDescent="0.25">
      <c r="A121" s="7">
        <v>0.42</v>
      </c>
      <c r="B121">
        <f t="shared" si="2"/>
        <v>420</v>
      </c>
      <c r="C121">
        <v>1000</v>
      </c>
      <c r="D121">
        <f t="shared" si="3"/>
        <v>420</v>
      </c>
    </row>
    <row r="122" spans="1:4" x14ac:dyDescent="0.25">
      <c r="A122" s="7">
        <v>0.96</v>
      </c>
      <c r="B122">
        <f t="shared" si="2"/>
        <v>960</v>
      </c>
      <c r="C122">
        <v>1000</v>
      </c>
      <c r="D122">
        <f t="shared" si="3"/>
        <v>960</v>
      </c>
    </row>
    <row r="123" spans="1:4" x14ac:dyDescent="0.25">
      <c r="A123" s="7">
        <v>0.23</v>
      </c>
      <c r="B123">
        <f t="shared" si="2"/>
        <v>230</v>
      </c>
      <c r="C123">
        <v>1000</v>
      </c>
      <c r="D123">
        <f t="shared" si="3"/>
        <v>230</v>
      </c>
    </row>
    <row r="124" spans="1:4" x14ac:dyDescent="0.25">
      <c r="A124" s="7">
        <v>1.28</v>
      </c>
      <c r="B124">
        <f t="shared" si="2"/>
        <v>1280</v>
      </c>
      <c r="C124">
        <v>1000</v>
      </c>
      <c r="D124">
        <f t="shared" si="3"/>
        <v>1280</v>
      </c>
    </row>
    <row r="125" spans="1:4" x14ac:dyDescent="0.25">
      <c r="A125" s="7"/>
      <c r="B125">
        <f t="shared" si="2"/>
        <v>0</v>
      </c>
      <c r="C125">
        <v>1000</v>
      </c>
      <c r="D125">
        <f t="shared" si="3"/>
        <v>0</v>
      </c>
    </row>
    <row r="126" spans="1:4" x14ac:dyDescent="0.25">
      <c r="A126" s="7">
        <v>0.96</v>
      </c>
      <c r="B126">
        <f t="shared" si="2"/>
        <v>960</v>
      </c>
      <c r="C126">
        <v>1000</v>
      </c>
      <c r="D126">
        <f t="shared" si="3"/>
        <v>960</v>
      </c>
    </row>
    <row r="127" spans="1:4" x14ac:dyDescent="0.25">
      <c r="A127" s="7">
        <v>0.25</v>
      </c>
      <c r="B127">
        <f t="shared" si="2"/>
        <v>250</v>
      </c>
      <c r="C127">
        <v>1000</v>
      </c>
      <c r="D127">
        <f t="shared" si="3"/>
        <v>250</v>
      </c>
    </row>
    <row r="128" spans="1:4" x14ac:dyDescent="0.25">
      <c r="A128" s="7">
        <v>0.73</v>
      </c>
      <c r="B128">
        <f t="shared" si="2"/>
        <v>730</v>
      </c>
      <c r="C128">
        <v>1000</v>
      </c>
      <c r="D128">
        <f t="shared" si="3"/>
        <v>730</v>
      </c>
    </row>
    <row r="129" spans="1:4" x14ac:dyDescent="0.25">
      <c r="A129" s="7"/>
      <c r="B129">
        <f t="shared" si="2"/>
        <v>0</v>
      </c>
      <c r="C129">
        <v>1000</v>
      </c>
      <c r="D129">
        <f t="shared" si="3"/>
        <v>0</v>
      </c>
    </row>
    <row r="130" spans="1:4" x14ac:dyDescent="0.25">
      <c r="A130" s="7">
        <v>0.3</v>
      </c>
      <c r="B130">
        <f t="shared" si="2"/>
        <v>300</v>
      </c>
      <c r="C130">
        <v>1000</v>
      </c>
      <c r="D130">
        <f t="shared" si="3"/>
        <v>300</v>
      </c>
    </row>
    <row r="131" spans="1:4" x14ac:dyDescent="0.25">
      <c r="A131" s="7">
        <v>0.44</v>
      </c>
      <c r="B131">
        <f t="shared" si="2"/>
        <v>440</v>
      </c>
      <c r="C131">
        <v>1000</v>
      </c>
      <c r="D131">
        <f t="shared" si="3"/>
        <v>440</v>
      </c>
    </row>
    <row r="132" spans="1:4" x14ac:dyDescent="0.25">
      <c r="A132" s="10">
        <v>1.1000000000000001</v>
      </c>
      <c r="B132">
        <f t="shared" si="2"/>
        <v>1100</v>
      </c>
      <c r="C132">
        <v>1000</v>
      </c>
      <c r="D132">
        <f t="shared" si="3"/>
        <v>1100</v>
      </c>
    </row>
    <row r="133" spans="1:4" x14ac:dyDescent="0.25">
      <c r="A133" s="7">
        <v>1.46</v>
      </c>
      <c r="B133">
        <f t="shared" si="2"/>
        <v>1460</v>
      </c>
      <c r="C133">
        <v>1000</v>
      </c>
      <c r="D133">
        <f t="shared" si="3"/>
        <v>1460</v>
      </c>
    </row>
    <row r="134" spans="1:4" x14ac:dyDescent="0.25">
      <c r="A134" s="7">
        <v>0.8</v>
      </c>
      <c r="B134">
        <f t="shared" si="2"/>
        <v>800</v>
      </c>
      <c r="C134">
        <v>1000</v>
      </c>
      <c r="D134">
        <f t="shared" si="3"/>
        <v>800</v>
      </c>
    </row>
    <row r="135" spans="1:4" x14ac:dyDescent="0.25">
      <c r="A135" s="7">
        <v>0.3</v>
      </c>
      <c r="B135">
        <f t="shared" si="2"/>
        <v>300</v>
      </c>
      <c r="C135">
        <v>1000</v>
      </c>
      <c r="D135">
        <f t="shared" si="3"/>
        <v>300</v>
      </c>
    </row>
    <row r="136" spans="1:4" x14ac:dyDescent="0.25">
      <c r="A136" s="7">
        <v>3.9</v>
      </c>
      <c r="B136">
        <f t="shared" ref="B136:B199" si="4">A136*1000</f>
        <v>3900</v>
      </c>
      <c r="C136">
        <v>1000</v>
      </c>
      <c r="D136">
        <f t="shared" ref="D136:D199" si="5">A136*C136</f>
        <v>3900</v>
      </c>
    </row>
    <row r="137" spans="1:4" x14ac:dyDescent="0.25">
      <c r="A137" s="7">
        <v>3.4</v>
      </c>
      <c r="B137">
        <f t="shared" si="4"/>
        <v>3400</v>
      </c>
      <c r="C137">
        <v>1000</v>
      </c>
      <c r="D137">
        <f t="shared" si="5"/>
        <v>3400</v>
      </c>
    </row>
    <row r="138" spans="1:4" x14ac:dyDescent="0.25">
      <c r="A138" s="7">
        <v>0.4</v>
      </c>
      <c r="B138">
        <f t="shared" si="4"/>
        <v>400</v>
      </c>
      <c r="C138">
        <v>1000</v>
      </c>
      <c r="D138">
        <f t="shared" si="5"/>
        <v>400</v>
      </c>
    </row>
    <row r="139" spans="1:4" x14ac:dyDescent="0.25">
      <c r="A139" s="7">
        <v>0.8</v>
      </c>
      <c r="B139">
        <f t="shared" si="4"/>
        <v>800</v>
      </c>
      <c r="C139">
        <v>1000</v>
      </c>
      <c r="D139">
        <f t="shared" si="5"/>
        <v>800</v>
      </c>
    </row>
    <row r="140" spans="1:4" x14ac:dyDescent="0.25">
      <c r="A140" s="7">
        <v>0.8</v>
      </c>
      <c r="B140">
        <f t="shared" si="4"/>
        <v>800</v>
      </c>
      <c r="C140">
        <v>1000</v>
      </c>
      <c r="D140">
        <f t="shared" si="5"/>
        <v>800</v>
      </c>
    </row>
    <row r="141" spans="1:4" x14ac:dyDescent="0.25">
      <c r="A141" s="11">
        <v>1</v>
      </c>
      <c r="B141">
        <f t="shared" si="4"/>
        <v>1000</v>
      </c>
      <c r="C141">
        <v>1000</v>
      </c>
      <c r="D141">
        <f t="shared" si="5"/>
        <v>1000</v>
      </c>
    </row>
    <row r="142" spans="1:4" x14ac:dyDescent="0.25">
      <c r="A142" s="12">
        <v>0.25</v>
      </c>
      <c r="B142">
        <f t="shared" si="4"/>
        <v>250</v>
      </c>
      <c r="C142">
        <v>1000</v>
      </c>
      <c r="D142">
        <f t="shared" si="5"/>
        <v>250</v>
      </c>
    </row>
    <row r="143" spans="1:4" x14ac:dyDescent="0.25">
      <c r="A143" s="11">
        <v>2.2999999999999998</v>
      </c>
      <c r="B143">
        <f t="shared" si="4"/>
        <v>2300</v>
      </c>
      <c r="C143">
        <v>1000</v>
      </c>
      <c r="D143">
        <f t="shared" si="5"/>
        <v>2300</v>
      </c>
    </row>
    <row r="144" spans="1:4" x14ac:dyDescent="0.25">
      <c r="A144" s="11">
        <v>0.5</v>
      </c>
      <c r="B144">
        <f t="shared" si="4"/>
        <v>500</v>
      </c>
      <c r="C144">
        <v>1000</v>
      </c>
      <c r="D144">
        <f t="shared" si="5"/>
        <v>500</v>
      </c>
    </row>
    <row r="145" spans="1:4" x14ac:dyDescent="0.25">
      <c r="A145" s="11">
        <v>0.4</v>
      </c>
      <c r="B145">
        <f t="shared" si="4"/>
        <v>400</v>
      </c>
      <c r="C145">
        <v>1000</v>
      </c>
      <c r="D145">
        <f t="shared" si="5"/>
        <v>400</v>
      </c>
    </row>
    <row r="146" spans="1:4" x14ac:dyDescent="0.25">
      <c r="A146" s="11">
        <v>1</v>
      </c>
      <c r="B146">
        <f t="shared" si="4"/>
        <v>1000</v>
      </c>
      <c r="C146">
        <v>1000</v>
      </c>
      <c r="D146">
        <f t="shared" si="5"/>
        <v>1000</v>
      </c>
    </row>
    <row r="147" spans="1:4" x14ac:dyDescent="0.25">
      <c r="A147" s="13">
        <v>0.25</v>
      </c>
      <c r="B147">
        <f t="shared" si="4"/>
        <v>250</v>
      </c>
      <c r="C147">
        <v>1000</v>
      </c>
      <c r="D147">
        <f t="shared" si="5"/>
        <v>250</v>
      </c>
    </row>
    <row r="148" spans="1:4" x14ac:dyDescent="0.25">
      <c r="A148" s="7">
        <v>1.2</v>
      </c>
      <c r="B148">
        <f t="shared" si="4"/>
        <v>1200</v>
      </c>
      <c r="C148">
        <v>1000</v>
      </c>
      <c r="D148">
        <f t="shared" si="5"/>
        <v>1200</v>
      </c>
    </row>
    <row r="149" spans="1:4" x14ac:dyDescent="0.25">
      <c r="A149" s="7">
        <v>0.8</v>
      </c>
      <c r="B149">
        <f t="shared" si="4"/>
        <v>800</v>
      </c>
      <c r="C149">
        <v>1000</v>
      </c>
      <c r="D149">
        <f t="shared" si="5"/>
        <v>800</v>
      </c>
    </row>
    <row r="150" spans="1:4" x14ac:dyDescent="0.25">
      <c r="A150" s="7">
        <v>1.8</v>
      </c>
      <c r="B150">
        <f t="shared" si="4"/>
        <v>1800</v>
      </c>
      <c r="C150">
        <v>1000</v>
      </c>
      <c r="D150">
        <f t="shared" si="5"/>
        <v>1800</v>
      </c>
    </row>
    <row r="151" spans="1:4" x14ac:dyDescent="0.25">
      <c r="A151" s="7">
        <v>0.7</v>
      </c>
      <c r="B151">
        <f t="shared" si="4"/>
        <v>700</v>
      </c>
      <c r="C151">
        <v>1000</v>
      </c>
      <c r="D151">
        <f t="shared" si="5"/>
        <v>700</v>
      </c>
    </row>
    <row r="152" spans="1:4" x14ac:dyDescent="0.25">
      <c r="A152" s="7">
        <v>0.7</v>
      </c>
      <c r="B152">
        <f t="shared" si="4"/>
        <v>700</v>
      </c>
      <c r="C152">
        <v>1000</v>
      </c>
      <c r="D152">
        <f t="shared" si="5"/>
        <v>700</v>
      </c>
    </row>
    <row r="153" spans="1:4" x14ac:dyDescent="0.25">
      <c r="A153" s="7">
        <v>0.8</v>
      </c>
      <c r="B153">
        <f t="shared" si="4"/>
        <v>800</v>
      </c>
      <c r="C153">
        <v>1000</v>
      </c>
      <c r="D153">
        <f t="shared" si="5"/>
        <v>800</v>
      </c>
    </row>
    <row r="154" spans="1:4" x14ac:dyDescent="0.25">
      <c r="A154" s="7">
        <v>1</v>
      </c>
      <c r="B154">
        <f t="shared" si="4"/>
        <v>1000</v>
      </c>
      <c r="C154">
        <v>1000</v>
      </c>
      <c r="D154">
        <f t="shared" si="5"/>
        <v>1000</v>
      </c>
    </row>
    <row r="155" spans="1:4" x14ac:dyDescent="0.25">
      <c r="A155" s="7">
        <v>2.88</v>
      </c>
      <c r="B155">
        <f t="shared" si="4"/>
        <v>2880</v>
      </c>
      <c r="C155">
        <v>1000</v>
      </c>
      <c r="D155">
        <f t="shared" si="5"/>
        <v>2880</v>
      </c>
    </row>
    <row r="156" spans="1:4" x14ac:dyDescent="0.25">
      <c r="A156" s="7">
        <v>1</v>
      </c>
      <c r="B156">
        <f t="shared" si="4"/>
        <v>1000</v>
      </c>
      <c r="C156">
        <v>1000</v>
      </c>
      <c r="D156">
        <f t="shared" si="5"/>
        <v>1000</v>
      </c>
    </row>
    <row r="157" spans="1:4" x14ac:dyDescent="0.25">
      <c r="A157" s="7">
        <v>1.1000000000000001</v>
      </c>
      <c r="B157">
        <f t="shared" si="4"/>
        <v>1100</v>
      </c>
      <c r="C157">
        <v>1000</v>
      </c>
      <c r="D157">
        <f t="shared" si="5"/>
        <v>1100</v>
      </c>
    </row>
    <row r="158" spans="1:4" x14ac:dyDescent="0.25">
      <c r="A158" s="7">
        <v>0.8</v>
      </c>
      <c r="B158">
        <f t="shared" si="4"/>
        <v>800</v>
      </c>
      <c r="C158">
        <v>1000</v>
      </c>
      <c r="D158">
        <f t="shared" si="5"/>
        <v>800</v>
      </c>
    </row>
    <row r="159" spans="1:4" x14ac:dyDescent="0.25">
      <c r="A159" s="7">
        <v>0.6</v>
      </c>
      <c r="B159">
        <f t="shared" si="4"/>
        <v>600</v>
      </c>
      <c r="C159">
        <v>1000</v>
      </c>
      <c r="D159">
        <f t="shared" si="5"/>
        <v>600</v>
      </c>
    </row>
    <row r="160" spans="1:4" x14ac:dyDescent="0.25">
      <c r="A160" s="10">
        <v>0.5</v>
      </c>
      <c r="B160">
        <f t="shared" si="4"/>
        <v>500</v>
      </c>
      <c r="C160">
        <v>1000</v>
      </c>
      <c r="D160">
        <f t="shared" si="5"/>
        <v>500</v>
      </c>
    </row>
    <row r="161" spans="1:4" x14ac:dyDescent="0.25">
      <c r="A161" s="7">
        <v>0.5</v>
      </c>
      <c r="B161">
        <f t="shared" si="4"/>
        <v>500</v>
      </c>
      <c r="C161">
        <v>1000</v>
      </c>
      <c r="D161">
        <f t="shared" si="5"/>
        <v>500</v>
      </c>
    </row>
    <row r="162" spans="1:4" x14ac:dyDescent="0.25">
      <c r="A162" s="7">
        <v>0.7</v>
      </c>
      <c r="B162">
        <f t="shared" si="4"/>
        <v>700</v>
      </c>
      <c r="C162">
        <v>1000</v>
      </c>
      <c r="D162">
        <f t="shared" si="5"/>
        <v>700</v>
      </c>
    </row>
    <row r="163" spans="1:4" x14ac:dyDescent="0.25">
      <c r="A163" s="7">
        <v>0.3</v>
      </c>
      <c r="B163">
        <f t="shared" si="4"/>
        <v>300</v>
      </c>
      <c r="C163">
        <v>1000</v>
      </c>
      <c r="D163">
        <f t="shared" si="5"/>
        <v>300</v>
      </c>
    </row>
    <row r="164" spans="1:4" x14ac:dyDescent="0.25">
      <c r="A164" s="7">
        <v>0.2</v>
      </c>
      <c r="B164">
        <f t="shared" si="4"/>
        <v>200</v>
      </c>
      <c r="C164">
        <v>1000</v>
      </c>
      <c r="D164">
        <f t="shared" si="5"/>
        <v>200</v>
      </c>
    </row>
    <row r="165" spans="1:4" x14ac:dyDescent="0.25">
      <c r="A165" s="7">
        <v>1</v>
      </c>
      <c r="B165">
        <f t="shared" si="4"/>
        <v>1000</v>
      </c>
      <c r="C165">
        <v>1000</v>
      </c>
      <c r="D165">
        <f t="shared" si="5"/>
        <v>1000</v>
      </c>
    </row>
    <row r="166" spans="1:4" x14ac:dyDescent="0.25">
      <c r="A166" s="7">
        <v>0.8</v>
      </c>
      <c r="B166">
        <f t="shared" si="4"/>
        <v>800</v>
      </c>
      <c r="C166">
        <v>1000</v>
      </c>
      <c r="D166">
        <f t="shared" si="5"/>
        <v>800</v>
      </c>
    </row>
    <row r="167" spans="1:4" x14ac:dyDescent="0.25">
      <c r="A167" s="7">
        <v>1.5</v>
      </c>
      <c r="B167">
        <f t="shared" si="4"/>
        <v>1500</v>
      </c>
      <c r="C167">
        <v>1000</v>
      </c>
      <c r="D167">
        <f t="shared" si="5"/>
        <v>1500</v>
      </c>
    </row>
    <row r="168" spans="1:4" x14ac:dyDescent="0.25">
      <c r="A168" s="7"/>
      <c r="B168">
        <f t="shared" si="4"/>
        <v>0</v>
      </c>
      <c r="C168">
        <v>1000</v>
      </c>
      <c r="D168">
        <f t="shared" si="5"/>
        <v>0</v>
      </c>
    </row>
    <row r="169" spans="1:4" x14ac:dyDescent="0.25">
      <c r="A169" s="10">
        <v>0.3</v>
      </c>
      <c r="B169">
        <f t="shared" si="4"/>
        <v>300</v>
      </c>
      <c r="C169">
        <v>1000</v>
      </c>
      <c r="D169">
        <f t="shared" si="5"/>
        <v>300</v>
      </c>
    </row>
    <row r="170" spans="1:4" x14ac:dyDescent="0.25">
      <c r="A170" s="7">
        <v>1.68</v>
      </c>
      <c r="B170">
        <f t="shared" si="4"/>
        <v>1680</v>
      </c>
      <c r="C170">
        <v>1000</v>
      </c>
      <c r="D170">
        <f t="shared" si="5"/>
        <v>1680</v>
      </c>
    </row>
    <row r="171" spans="1:4" x14ac:dyDescent="0.25">
      <c r="A171" s="7">
        <v>0.7</v>
      </c>
      <c r="B171">
        <f t="shared" si="4"/>
        <v>700</v>
      </c>
      <c r="C171">
        <v>1000</v>
      </c>
      <c r="D171">
        <f t="shared" si="5"/>
        <v>700</v>
      </c>
    </row>
    <row r="172" spans="1:4" x14ac:dyDescent="0.25">
      <c r="A172" s="7">
        <v>0.38</v>
      </c>
      <c r="B172">
        <f t="shared" si="4"/>
        <v>380</v>
      </c>
      <c r="C172">
        <v>1000</v>
      </c>
      <c r="D172">
        <f t="shared" si="5"/>
        <v>380</v>
      </c>
    </row>
    <row r="173" spans="1:4" x14ac:dyDescent="0.25">
      <c r="A173" s="7">
        <v>0.5</v>
      </c>
      <c r="B173">
        <f t="shared" si="4"/>
        <v>500</v>
      </c>
      <c r="C173">
        <v>1000</v>
      </c>
      <c r="D173">
        <f t="shared" si="5"/>
        <v>500</v>
      </c>
    </row>
    <row r="174" spans="1:4" x14ac:dyDescent="0.25">
      <c r="A174" s="7">
        <v>0.8</v>
      </c>
      <c r="B174">
        <f t="shared" si="4"/>
        <v>800</v>
      </c>
      <c r="C174">
        <v>1000</v>
      </c>
      <c r="D174">
        <f t="shared" si="5"/>
        <v>800</v>
      </c>
    </row>
    <row r="175" spans="1:4" x14ac:dyDescent="0.25">
      <c r="A175" s="7">
        <v>0.6</v>
      </c>
      <c r="B175">
        <f t="shared" si="4"/>
        <v>600</v>
      </c>
      <c r="C175">
        <v>1000</v>
      </c>
      <c r="D175">
        <f t="shared" si="5"/>
        <v>600</v>
      </c>
    </row>
    <row r="176" spans="1:4" x14ac:dyDescent="0.25">
      <c r="A176" s="7">
        <v>0.3</v>
      </c>
      <c r="B176">
        <f t="shared" si="4"/>
        <v>300</v>
      </c>
      <c r="C176">
        <v>1000</v>
      </c>
      <c r="D176">
        <f t="shared" si="5"/>
        <v>300</v>
      </c>
    </row>
    <row r="177" spans="1:4" x14ac:dyDescent="0.25">
      <c r="A177" s="7">
        <v>0.83</v>
      </c>
      <c r="B177">
        <f t="shared" si="4"/>
        <v>830</v>
      </c>
      <c r="C177">
        <v>1000</v>
      </c>
      <c r="D177">
        <f t="shared" si="5"/>
        <v>830</v>
      </c>
    </row>
    <row r="178" spans="1:4" x14ac:dyDescent="0.25">
      <c r="A178" s="7">
        <v>0.42</v>
      </c>
      <c r="B178">
        <f t="shared" si="4"/>
        <v>420</v>
      </c>
      <c r="C178">
        <v>1000</v>
      </c>
      <c r="D178">
        <f t="shared" si="5"/>
        <v>420</v>
      </c>
    </row>
    <row r="179" spans="1:4" x14ac:dyDescent="0.25">
      <c r="A179" s="7">
        <v>0.4</v>
      </c>
      <c r="B179">
        <f t="shared" si="4"/>
        <v>400</v>
      </c>
      <c r="C179">
        <v>1000</v>
      </c>
      <c r="D179">
        <f t="shared" si="5"/>
        <v>400</v>
      </c>
    </row>
    <row r="180" spans="1:4" x14ac:dyDescent="0.25">
      <c r="A180" s="10">
        <v>0.48</v>
      </c>
      <c r="B180">
        <f t="shared" si="4"/>
        <v>480</v>
      </c>
      <c r="C180">
        <v>1000</v>
      </c>
      <c r="D180">
        <f t="shared" si="5"/>
        <v>480</v>
      </c>
    </row>
    <row r="181" spans="1:4" x14ac:dyDescent="0.25">
      <c r="A181" s="7">
        <v>0.3</v>
      </c>
      <c r="B181">
        <f t="shared" si="4"/>
        <v>300</v>
      </c>
      <c r="C181">
        <v>1000</v>
      </c>
      <c r="D181">
        <f t="shared" si="5"/>
        <v>300</v>
      </c>
    </row>
    <row r="182" spans="1:4" x14ac:dyDescent="0.25">
      <c r="A182" s="7">
        <v>1.8</v>
      </c>
      <c r="B182">
        <f t="shared" si="4"/>
        <v>1800</v>
      </c>
      <c r="C182">
        <v>1000</v>
      </c>
      <c r="D182">
        <f t="shared" si="5"/>
        <v>1800</v>
      </c>
    </row>
    <row r="183" spans="1:4" x14ac:dyDescent="0.25">
      <c r="A183" s="7">
        <v>1.1000000000000001</v>
      </c>
      <c r="B183">
        <f t="shared" si="4"/>
        <v>1100</v>
      </c>
      <c r="C183">
        <v>1000</v>
      </c>
      <c r="D183">
        <f t="shared" si="5"/>
        <v>1100</v>
      </c>
    </row>
    <row r="184" spans="1:4" x14ac:dyDescent="0.25">
      <c r="A184" s="7">
        <v>0.4</v>
      </c>
      <c r="B184">
        <f t="shared" si="4"/>
        <v>400</v>
      </c>
      <c r="C184">
        <v>1000</v>
      </c>
      <c r="D184">
        <f t="shared" si="5"/>
        <v>400</v>
      </c>
    </row>
    <row r="185" spans="1:4" x14ac:dyDescent="0.25">
      <c r="A185" s="7">
        <v>0.9</v>
      </c>
      <c r="B185">
        <f t="shared" si="4"/>
        <v>900</v>
      </c>
      <c r="C185">
        <v>1000</v>
      </c>
      <c r="D185">
        <f t="shared" si="5"/>
        <v>900</v>
      </c>
    </row>
    <row r="186" spans="1:4" x14ac:dyDescent="0.25">
      <c r="A186" s="7">
        <v>0.5</v>
      </c>
      <c r="B186">
        <f t="shared" si="4"/>
        <v>500</v>
      </c>
      <c r="C186">
        <v>1000</v>
      </c>
      <c r="D186">
        <f t="shared" si="5"/>
        <v>500</v>
      </c>
    </row>
    <row r="187" spans="1:4" x14ac:dyDescent="0.25">
      <c r="A187" s="7">
        <v>0.6</v>
      </c>
      <c r="B187">
        <f t="shared" si="4"/>
        <v>600</v>
      </c>
      <c r="C187">
        <v>1000</v>
      </c>
      <c r="D187">
        <f t="shared" si="5"/>
        <v>600</v>
      </c>
    </row>
    <row r="188" spans="1:4" x14ac:dyDescent="0.25">
      <c r="A188" s="7">
        <v>1.1000000000000001</v>
      </c>
      <c r="B188">
        <f t="shared" si="4"/>
        <v>1100</v>
      </c>
      <c r="C188">
        <v>1000</v>
      </c>
      <c r="D188">
        <f t="shared" si="5"/>
        <v>1100</v>
      </c>
    </row>
    <row r="189" spans="1:4" x14ac:dyDescent="0.25">
      <c r="A189" s="7">
        <v>1.2</v>
      </c>
      <c r="B189">
        <f t="shared" si="4"/>
        <v>1200</v>
      </c>
      <c r="C189">
        <v>1000</v>
      </c>
      <c r="D189">
        <f t="shared" si="5"/>
        <v>1200</v>
      </c>
    </row>
    <row r="190" spans="1:4" x14ac:dyDescent="0.25">
      <c r="A190" s="7">
        <v>1</v>
      </c>
      <c r="B190">
        <f t="shared" si="4"/>
        <v>1000</v>
      </c>
      <c r="C190">
        <v>1000</v>
      </c>
      <c r="D190">
        <f t="shared" si="5"/>
        <v>1000</v>
      </c>
    </row>
    <row r="191" spans="1:4" x14ac:dyDescent="0.25">
      <c r="A191" s="7">
        <v>0.8</v>
      </c>
      <c r="B191">
        <f t="shared" si="4"/>
        <v>800</v>
      </c>
      <c r="C191">
        <v>1000</v>
      </c>
      <c r="D191">
        <f t="shared" si="5"/>
        <v>800</v>
      </c>
    </row>
    <row r="192" spans="1:4" x14ac:dyDescent="0.25">
      <c r="A192" s="7">
        <v>0.8</v>
      </c>
      <c r="B192">
        <f t="shared" si="4"/>
        <v>800</v>
      </c>
      <c r="C192">
        <v>1000</v>
      </c>
      <c r="D192">
        <f t="shared" si="5"/>
        <v>800</v>
      </c>
    </row>
    <row r="193" spans="1:4" x14ac:dyDescent="0.25">
      <c r="A193" s="7">
        <v>0.7</v>
      </c>
      <c r="B193">
        <f t="shared" si="4"/>
        <v>700</v>
      </c>
      <c r="C193">
        <v>1000</v>
      </c>
      <c r="D193">
        <f t="shared" si="5"/>
        <v>700</v>
      </c>
    </row>
    <row r="194" spans="1:4" x14ac:dyDescent="0.25">
      <c r="A194" s="7">
        <v>0.4</v>
      </c>
      <c r="B194">
        <f t="shared" si="4"/>
        <v>400</v>
      </c>
      <c r="C194">
        <v>1000</v>
      </c>
      <c r="D194">
        <f t="shared" si="5"/>
        <v>400</v>
      </c>
    </row>
    <row r="195" spans="1:4" x14ac:dyDescent="0.25">
      <c r="A195" s="7">
        <v>1.2</v>
      </c>
      <c r="B195">
        <f t="shared" si="4"/>
        <v>1200</v>
      </c>
      <c r="C195">
        <v>1000</v>
      </c>
      <c r="D195">
        <f t="shared" si="5"/>
        <v>1200</v>
      </c>
    </row>
    <row r="196" spans="1:4" x14ac:dyDescent="0.25">
      <c r="A196" s="7">
        <v>0.6</v>
      </c>
      <c r="B196">
        <f t="shared" si="4"/>
        <v>600</v>
      </c>
      <c r="C196">
        <v>1000</v>
      </c>
      <c r="D196">
        <f t="shared" si="5"/>
        <v>600</v>
      </c>
    </row>
    <row r="197" spans="1:4" x14ac:dyDescent="0.25">
      <c r="A197" s="7">
        <v>0.8</v>
      </c>
      <c r="B197">
        <f t="shared" si="4"/>
        <v>800</v>
      </c>
      <c r="C197">
        <v>1000</v>
      </c>
      <c r="D197">
        <f t="shared" si="5"/>
        <v>800</v>
      </c>
    </row>
    <row r="198" spans="1:4" x14ac:dyDescent="0.25">
      <c r="A198" s="7">
        <v>0.4</v>
      </c>
      <c r="B198">
        <f t="shared" si="4"/>
        <v>400</v>
      </c>
      <c r="C198">
        <v>1000</v>
      </c>
      <c r="D198">
        <f t="shared" si="5"/>
        <v>400</v>
      </c>
    </row>
    <row r="199" spans="1:4" x14ac:dyDescent="0.25">
      <c r="A199" s="7">
        <v>0.4</v>
      </c>
      <c r="B199">
        <f t="shared" si="4"/>
        <v>400</v>
      </c>
      <c r="C199">
        <v>1000</v>
      </c>
      <c r="D199">
        <f t="shared" si="5"/>
        <v>400</v>
      </c>
    </row>
    <row r="200" spans="1:4" x14ac:dyDescent="0.25">
      <c r="A200" s="7">
        <v>0.4</v>
      </c>
      <c r="B200">
        <f t="shared" ref="B200:B263" si="6">A200*1000</f>
        <v>400</v>
      </c>
      <c r="C200">
        <v>1000</v>
      </c>
      <c r="D200">
        <f t="shared" ref="D200:D263" si="7">A200*C200</f>
        <v>400</v>
      </c>
    </row>
    <row r="201" spans="1:4" x14ac:dyDescent="0.25">
      <c r="A201" s="7">
        <v>0.2</v>
      </c>
      <c r="B201">
        <f t="shared" si="6"/>
        <v>200</v>
      </c>
      <c r="C201">
        <v>1000</v>
      </c>
      <c r="D201">
        <f t="shared" si="7"/>
        <v>200</v>
      </c>
    </row>
    <row r="202" spans="1:4" x14ac:dyDescent="0.25">
      <c r="A202" s="7">
        <v>1</v>
      </c>
      <c r="B202">
        <f t="shared" si="6"/>
        <v>1000</v>
      </c>
      <c r="C202">
        <v>1000</v>
      </c>
      <c r="D202">
        <f t="shared" si="7"/>
        <v>1000</v>
      </c>
    </row>
    <row r="203" spans="1:4" x14ac:dyDescent="0.25">
      <c r="A203" s="7">
        <v>1.7</v>
      </c>
      <c r="B203">
        <f t="shared" si="6"/>
        <v>1700</v>
      </c>
      <c r="C203">
        <v>1000</v>
      </c>
      <c r="D203">
        <f t="shared" si="7"/>
        <v>1700</v>
      </c>
    </row>
    <row r="204" spans="1:4" x14ac:dyDescent="0.25">
      <c r="A204" s="7">
        <v>0.4</v>
      </c>
      <c r="B204">
        <f t="shared" si="6"/>
        <v>400</v>
      </c>
      <c r="C204">
        <v>1000</v>
      </c>
      <c r="D204">
        <f t="shared" si="7"/>
        <v>400</v>
      </c>
    </row>
    <row r="205" spans="1:4" x14ac:dyDescent="0.25">
      <c r="A205" s="10">
        <v>1</v>
      </c>
      <c r="B205">
        <f t="shared" si="6"/>
        <v>1000</v>
      </c>
      <c r="C205">
        <v>1000</v>
      </c>
      <c r="D205">
        <f t="shared" si="7"/>
        <v>1000</v>
      </c>
    </row>
    <row r="206" spans="1:4" x14ac:dyDescent="0.25">
      <c r="A206" s="7">
        <v>0.96</v>
      </c>
      <c r="B206">
        <f t="shared" si="6"/>
        <v>960</v>
      </c>
      <c r="C206">
        <v>1000</v>
      </c>
      <c r="D206">
        <f t="shared" si="7"/>
        <v>960</v>
      </c>
    </row>
    <row r="207" spans="1:4" x14ac:dyDescent="0.25">
      <c r="A207" s="10">
        <v>1.38</v>
      </c>
      <c r="B207">
        <f t="shared" si="6"/>
        <v>1380</v>
      </c>
      <c r="C207">
        <v>1000</v>
      </c>
      <c r="D207">
        <f t="shared" si="7"/>
        <v>1380</v>
      </c>
    </row>
    <row r="208" spans="1:4" x14ac:dyDescent="0.25">
      <c r="A208" s="7">
        <v>0.5</v>
      </c>
      <c r="B208">
        <f t="shared" si="6"/>
        <v>500</v>
      </c>
      <c r="C208">
        <v>1000</v>
      </c>
      <c r="D208">
        <f t="shared" si="7"/>
        <v>500</v>
      </c>
    </row>
    <row r="209" spans="1:4" x14ac:dyDescent="0.25">
      <c r="A209" s="7">
        <v>1.46</v>
      </c>
      <c r="B209">
        <f t="shared" si="6"/>
        <v>1460</v>
      </c>
      <c r="C209">
        <v>1000</v>
      </c>
      <c r="D209">
        <f t="shared" si="7"/>
        <v>1460</v>
      </c>
    </row>
    <row r="210" spans="1:4" x14ac:dyDescent="0.25">
      <c r="A210" s="7">
        <v>0.56999999999999995</v>
      </c>
      <c r="B210">
        <f t="shared" si="6"/>
        <v>570</v>
      </c>
      <c r="C210">
        <v>1000</v>
      </c>
      <c r="D210">
        <f t="shared" si="7"/>
        <v>570</v>
      </c>
    </row>
    <row r="211" spans="1:4" x14ac:dyDescent="0.25">
      <c r="A211" s="7">
        <v>0.22</v>
      </c>
      <c r="B211">
        <f t="shared" si="6"/>
        <v>220</v>
      </c>
      <c r="C211">
        <v>1000</v>
      </c>
      <c r="D211">
        <f t="shared" si="7"/>
        <v>220</v>
      </c>
    </row>
    <row r="212" spans="1:4" x14ac:dyDescent="0.25">
      <c r="A212" s="10">
        <v>0.37</v>
      </c>
      <c r="B212">
        <f t="shared" si="6"/>
        <v>370</v>
      </c>
      <c r="C212">
        <v>1000</v>
      </c>
      <c r="D212">
        <f t="shared" si="7"/>
        <v>370</v>
      </c>
    </row>
    <row r="213" spans="1:4" x14ac:dyDescent="0.25">
      <c r="A213" s="7">
        <v>0.03</v>
      </c>
      <c r="B213">
        <f t="shared" si="6"/>
        <v>30</v>
      </c>
      <c r="C213">
        <v>1000</v>
      </c>
      <c r="D213">
        <f t="shared" si="7"/>
        <v>30</v>
      </c>
    </row>
    <row r="214" spans="1:4" x14ac:dyDescent="0.25">
      <c r="A214" s="10">
        <v>2.58</v>
      </c>
      <c r="B214">
        <f t="shared" si="6"/>
        <v>2580</v>
      </c>
      <c r="C214">
        <v>1000</v>
      </c>
      <c r="D214">
        <f t="shared" si="7"/>
        <v>2580</v>
      </c>
    </row>
    <row r="215" spans="1:4" x14ac:dyDescent="0.25">
      <c r="A215" s="7">
        <v>1.23</v>
      </c>
      <c r="B215">
        <f t="shared" si="6"/>
        <v>1230</v>
      </c>
      <c r="C215">
        <v>1000</v>
      </c>
      <c r="D215">
        <f t="shared" si="7"/>
        <v>1230</v>
      </c>
    </row>
    <row r="216" spans="1:4" x14ac:dyDescent="0.25">
      <c r="A216" s="7">
        <v>0.84</v>
      </c>
      <c r="B216">
        <f t="shared" si="6"/>
        <v>840</v>
      </c>
      <c r="C216">
        <v>1000</v>
      </c>
      <c r="D216">
        <f t="shared" si="7"/>
        <v>840</v>
      </c>
    </row>
    <row r="217" spans="1:4" x14ac:dyDescent="0.25">
      <c r="A217" s="10">
        <v>0.35</v>
      </c>
      <c r="B217">
        <f t="shared" si="6"/>
        <v>350</v>
      </c>
      <c r="C217">
        <v>1000</v>
      </c>
      <c r="D217">
        <f t="shared" si="7"/>
        <v>350</v>
      </c>
    </row>
    <row r="218" spans="1:4" x14ac:dyDescent="0.25">
      <c r="A218" s="7">
        <v>0.74</v>
      </c>
      <c r="B218">
        <f t="shared" si="6"/>
        <v>740</v>
      </c>
      <c r="C218">
        <v>1000</v>
      </c>
      <c r="D218">
        <f t="shared" si="7"/>
        <v>740</v>
      </c>
    </row>
    <row r="219" spans="1:4" x14ac:dyDescent="0.25">
      <c r="A219" s="7">
        <v>0.61</v>
      </c>
      <c r="B219">
        <f t="shared" si="6"/>
        <v>610</v>
      </c>
      <c r="C219">
        <v>1000</v>
      </c>
      <c r="D219">
        <f t="shared" si="7"/>
        <v>610</v>
      </c>
    </row>
    <row r="220" spans="1:4" x14ac:dyDescent="0.25">
      <c r="A220" s="7">
        <v>0.5</v>
      </c>
      <c r="B220">
        <f t="shared" si="6"/>
        <v>500</v>
      </c>
      <c r="C220">
        <v>1000</v>
      </c>
      <c r="D220">
        <f t="shared" si="7"/>
        <v>500</v>
      </c>
    </row>
    <row r="221" spans="1:4" x14ac:dyDescent="0.25">
      <c r="A221" s="10">
        <v>0.8</v>
      </c>
      <c r="B221">
        <f t="shared" si="6"/>
        <v>800</v>
      </c>
      <c r="C221">
        <v>1000</v>
      </c>
      <c r="D221">
        <f t="shared" si="7"/>
        <v>800</v>
      </c>
    </row>
    <row r="222" spans="1:4" x14ac:dyDescent="0.25">
      <c r="A222" s="7">
        <v>0.3</v>
      </c>
      <c r="B222">
        <f t="shared" si="6"/>
        <v>300</v>
      </c>
      <c r="C222">
        <v>1000</v>
      </c>
      <c r="D222">
        <f t="shared" si="7"/>
        <v>300</v>
      </c>
    </row>
    <row r="223" spans="1:4" x14ac:dyDescent="0.25">
      <c r="A223" s="7">
        <v>1.5</v>
      </c>
      <c r="B223">
        <f t="shared" si="6"/>
        <v>1500</v>
      </c>
      <c r="C223">
        <v>1000</v>
      </c>
      <c r="D223">
        <f t="shared" si="7"/>
        <v>1500</v>
      </c>
    </row>
    <row r="224" spans="1:4" x14ac:dyDescent="0.25">
      <c r="A224" s="7">
        <v>0.9</v>
      </c>
      <c r="B224">
        <f t="shared" si="6"/>
        <v>900</v>
      </c>
      <c r="C224">
        <v>1000</v>
      </c>
      <c r="D224">
        <f t="shared" si="7"/>
        <v>900</v>
      </c>
    </row>
    <row r="225" spans="1:4" x14ac:dyDescent="0.25">
      <c r="A225" s="7">
        <v>0.4</v>
      </c>
      <c r="B225">
        <f t="shared" si="6"/>
        <v>400</v>
      </c>
      <c r="C225">
        <v>1000</v>
      </c>
      <c r="D225">
        <f t="shared" si="7"/>
        <v>400</v>
      </c>
    </row>
    <row r="226" spans="1:4" x14ac:dyDescent="0.25">
      <c r="A226" s="7">
        <v>0.5</v>
      </c>
      <c r="B226">
        <f t="shared" si="6"/>
        <v>500</v>
      </c>
      <c r="C226">
        <v>1000</v>
      </c>
      <c r="D226">
        <f t="shared" si="7"/>
        <v>500</v>
      </c>
    </row>
    <row r="227" spans="1:4" x14ac:dyDescent="0.25">
      <c r="A227" s="7">
        <v>0.3</v>
      </c>
      <c r="B227">
        <f t="shared" si="6"/>
        <v>300</v>
      </c>
      <c r="C227">
        <v>1000</v>
      </c>
      <c r="D227">
        <f t="shared" si="7"/>
        <v>300</v>
      </c>
    </row>
    <row r="228" spans="1:4" x14ac:dyDescent="0.25">
      <c r="A228" s="7">
        <v>1</v>
      </c>
      <c r="B228">
        <f t="shared" si="6"/>
        <v>1000</v>
      </c>
      <c r="C228">
        <v>1000</v>
      </c>
      <c r="D228">
        <f t="shared" si="7"/>
        <v>1000</v>
      </c>
    </row>
    <row r="229" spans="1:4" x14ac:dyDescent="0.25">
      <c r="A229" s="10"/>
      <c r="B229">
        <f t="shared" si="6"/>
        <v>0</v>
      </c>
      <c r="C229">
        <v>1000</v>
      </c>
      <c r="D229">
        <f t="shared" si="7"/>
        <v>0</v>
      </c>
    </row>
    <row r="230" spans="1:4" x14ac:dyDescent="0.25">
      <c r="A230" s="7">
        <v>1.5</v>
      </c>
      <c r="B230">
        <f t="shared" si="6"/>
        <v>1500</v>
      </c>
      <c r="C230">
        <v>1000</v>
      </c>
      <c r="D230">
        <f t="shared" si="7"/>
        <v>1500</v>
      </c>
    </row>
    <row r="231" spans="1:4" x14ac:dyDescent="0.25">
      <c r="A231" s="7">
        <v>1.7</v>
      </c>
      <c r="B231">
        <f t="shared" si="6"/>
        <v>1700</v>
      </c>
      <c r="C231">
        <v>1000</v>
      </c>
      <c r="D231">
        <f t="shared" si="7"/>
        <v>1700</v>
      </c>
    </row>
    <row r="232" spans="1:4" x14ac:dyDescent="0.25">
      <c r="A232" s="7">
        <v>0.3</v>
      </c>
      <c r="B232">
        <f t="shared" si="6"/>
        <v>300</v>
      </c>
      <c r="C232">
        <v>1000</v>
      </c>
      <c r="D232">
        <f t="shared" si="7"/>
        <v>300</v>
      </c>
    </row>
    <row r="233" spans="1:4" x14ac:dyDescent="0.25">
      <c r="A233" s="10">
        <v>2.2999999999999998</v>
      </c>
      <c r="B233">
        <f t="shared" si="6"/>
        <v>2300</v>
      </c>
      <c r="C233">
        <v>1000</v>
      </c>
      <c r="D233">
        <f t="shared" si="7"/>
        <v>2300</v>
      </c>
    </row>
    <row r="234" spans="1:4" x14ac:dyDescent="0.25">
      <c r="A234" s="7">
        <v>3.18</v>
      </c>
      <c r="B234">
        <f t="shared" si="6"/>
        <v>3180</v>
      </c>
      <c r="C234">
        <v>1000</v>
      </c>
      <c r="D234">
        <f t="shared" si="7"/>
        <v>3180</v>
      </c>
    </row>
    <row r="235" spans="1:4" x14ac:dyDescent="0.25">
      <c r="A235" s="7">
        <v>0.3</v>
      </c>
      <c r="B235">
        <f t="shared" si="6"/>
        <v>300</v>
      </c>
      <c r="C235">
        <v>1000</v>
      </c>
      <c r="D235">
        <f t="shared" si="7"/>
        <v>300</v>
      </c>
    </row>
    <row r="236" spans="1:4" x14ac:dyDescent="0.25">
      <c r="A236" s="7">
        <v>1</v>
      </c>
      <c r="B236">
        <f t="shared" si="6"/>
        <v>1000</v>
      </c>
      <c r="C236">
        <v>1000</v>
      </c>
      <c r="D236">
        <f t="shared" si="7"/>
        <v>1000</v>
      </c>
    </row>
    <row r="237" spans="1:4" x14ac:dyDescent="0.25">
      <c r="A237" s="7">
        <v>0.7</v>
      </c>
      <c r="B237">
        <f t="shared" si="6"/>
        <v>700</v>
      </c>
      <c r="C237">
        <v>1000</v>
      </c>
      <c r="D237">
        <f t="shared" si="7"/>
        <v>700</v>
      </c>
    </row>
    <row r="238" spans="1:4" x14ac:dyDescent="0.25">
      <c r="A238" s="10">
        <v>2.1</v>
      </c>
      <c r="B238">
        <f t="shared" si="6"/>
        <v>2100</v>
      </c>
      <c r="C238">
        <v>1000</v>
      </c>
      <c r="D238">
        <f t="shared" si="7"/>
        <v>2100</v>
      </c>
    </row>
    <row r="239" spans="1:4" x14ac:dyDescent="0.25">
      <c r="A239" s="7">
        <v>3.4</v>
      </c>
      <c r="B239">
        <f t="shared" si="6"/>
        <v>3400</v>
      </c>
      <c r="C239">
        <v>1000</v>
      </c>
      <c r="D239">
        <f t="shared" si="7"/>
        <v>3400</v>
      </c>
    </row>
    <row r="240" spans="1:4" x14ac:dyDescent="0.25">
      <c r="A240" s="7">
        <v>3.55</v>
      </c>
      <c r="B240">
        <f t="shared" si="6"/>
        <v>3550</v>
      </c>
      <c r="C240">
        <v>1000</v>
      </c>
      <c r="D240">
        <f t="shared" si="7"/>
        <v>3550</v>
      </c>
    </row>
    <row r="241" spans="1:4" x14ac:dyDescent="0.25">
      <c r="A241" s="7">
        <v>1.85</v>
      </c>
      <c r="B241">
        <f t="shared" si="6"/>
        <v>1850</v>
      </c>
      <c r="C241">
        <v>1000</v>
      </c>
      <c r="D241">
        <f t="shared" si="7"/>
        <v>1850</v>
      </c>
    </row>
    <row r="242" spans="1:4" x14ac:dyDescent="0.25">
      <c r="A242" s="7">
        <v>1.6</v>
      </c>
      <c r="B242">
        <f t="shared" si="6"/>
        <v>1600</v>
      </c>
      <c r="C242">
        <v>1000</v>
      </c>
      <c r="D242">
        <f t="shared" si="7"/>
        <v>1600</v>
      </c>
    </row>
    <row r="243" spans="1:4" x14ac:dyDescent="0.25">
      <c r="A243" s="7">
        <v>0.4</v>
      </c>
      <c r="B243">
        <f t="shared" si="6"/>
        <v>400</v>
      </c>
      <c r="C243">
        <v>1000</v>
      </c>
      <c r="D243">
        <f t="shared" si="7"/>
        <v>400</v>
      </c>
    </row>
    <row r="244" spans="1:4" x14ac:dyDescent="0.25">
      <c r="A244" s="7">
        <v>1.2</v>
      </c>
      <c r="B244">
        <f t="shared" si="6"/>
        <v>1200</v>
      </c>
      <c r="C244">
        <v>1000</v>
      </c>
      <c r="D244">
        <f t="shared" si="7"/>
        <v>1200</v>
      </c>
    </row>
    <row r="245" spans="1:4" x14ac:dyDescent="0.25">
      <c r="A245" s="7">
        <v>0.3</v>
      </c>
      <c r="B245">
        <f t="shared" si="6"/>
        <v>300</v>
      </c>
      <c r="C245">
        <v>1000</v>
      </c>
      <c r="D245">
        <f t="shared" si="7"/>
        <v>300</v>
      </c>
    </row>
    <row r="246" spans="1:4" x14ac:dyDescent="0.25">
      <c r="A246" s="7">
        <v>0.8</v>
      </c>
      <c r="B246">
        <f t="shared" si="6"/>
        <v>800</v>
      </c>
      <c r="C246">
        <v>1000</v>
      </c>
      <c r="D246">
        <f t="shared" si="7"/>
        <v>800</v>
      </c>
    </row>
    <row r="247" spans="1:4" x14ac:dyDescent="0.25">
      <c r="A247" s="7">
        <v>0.6</v>
      </c>
      <c r="B247">
        <f t="shared" si="6"/>
        <v>600</v>
      </c>
      <c r="C247">
        <v>1000</v>
      </c>
      <c r="D247">
        <f t="shared" si="7"/>
        <v>600</v>
      </c>
    </row>
    <row r="248" spans="1:4" x14ac:dyDescent="0.25">
      <c r="A248" s="7">
        <v>1.3</v>
      </c>
      <c r="B248">
        <f t="shared" si="6"/>
        <v>1300</v>
      </c>
      <c r="C248">
        <v>1000</v>
      </c>
      <c r="D248">
        <f t="shared" si="7"/>
        <v>1300</v>
      </c>
    </row>
    <row r="249" spans="1:4" x14ac:dyDescent="0.25">
      <c r="A249" s="7">
        <v>1.95</v>
      </c>
      <c r="B249">
        <f t="shared" si="6"/>
        <v>1950</v>
      </c>
      <c r="C249">
        <v>1000</v>
      </c>
      <c r="D249">
        <f t="shared" si="7"/>
        <v>1950</v>
      </c>
    </row>
    <row r="250" spans="1:4" x14ac:dyDescent="0.25">
      <c r="A250" s="7">
        <v>1.3</v>
      </c>
      <c r="B250">
        <f t="shared" si="6"/>
        <v>1300</v>
      </c>
      <c r="C250">
        <v>1000</v>
      </c>
      <c r="D250">
        <f t="shared" si="7"/>
        <v>1300</v>
      </c>
    </row>
    <row r="251" spans="1:4" x14ac:dyDescent="0.25">
      <c r="A251" s="7">
        <v>0.8</v>
      </c>
      <c r="B251">
        <f t="shared" si="6"/>
        <v>800</v>
      </c>
      <c r="C251">
        <v>1000</v>
      </c>
      <c r="D251">
        <f t="shared" si="7"/>
        <v>800</v>
      </c>
    </row>
    <row r="252" spans="1:4" x14ac:dyDescent="0.25">
      <c r="A252" s="7">
        <v>0.27</v>
      </c>
      <c r="B252">
        <f t="shared" si="6"/>
        <v>270</v>
      </c>
      <c r="C252">
        <v>1000</v>
      </c>
      <c r="D252">
        <f t="shared" si="7"/>
        <v>270</v>
      </c>
    </row>
    <row r="253" spans="1:4" x14ac:dyDescent="0.25">
      <c r="A253" s="7">
        <v>0.53</v>
      </c>
      <c r="B253">
        <f t="shared" si="6"/>
        <v>530</v>
      </c>
      <c r="C253">
        <v>1000</v>
      </c>
      <c r="D253">
        <f t="shared" si="7"/>
        <v>530</v>
      </c>
    </row>
    <row r="254" spans="1:4" x14ac:dyDescent="0.25">
      <c r="A254" s="10">
        <v>0.7</v>
      </c>
      <c r="B254">
        <f t="shared" si="6"/>
        <v>700</v>
      </c>
      <c r="C254">
        <v>1000</v>
      </c>
      <c r="D254">
        <f t="shared" si="7"/>
        <v>700</v>
      </c>
    </row>
    <row r="255" spans="1:4" x14ac:dyDescent="0.25">
      <c r="A255" s="7">
        <v>0.8</v>
      </c>
      <c r="B255">
        <f t="shared" si="6"/>
        <v>800</v>
      </c>
      <c r="C255">
        <v>1000</v>
      </c>
      <c r="D255">
        <f t="shared" si="7"/>
        <v>800</v>
      </c>
    </row>
    <row r="256" spans="1:4" x14ac:dyDescent="0.25">
      <c r="A256" s="7">
        <v>0.3</v>
      </c>
      <c r="B256">
        <f t="shared" si="6"/>
        <v>300</v>
      </c>
      <c r="C256">
        <v>1000</v>
      </c>
      <c r="D256">
        <f t="shared" si="7"/>
        <v>300</v>
      </c>
    </row>
    <row r="257" spans="1:4" x14ac:dyDescent="0.25">
      <c r="A257" s="7">
        <v>1.75</v>
      </c>
      <c r="B257">
        <f t="shared" si="6"/>
        <v>1750</v>
      </c>
      <c r="C257">
        <v>1000</v>
      </c>
      <c r="D257">
        <f t="shared" si="7"/>
        <v>1750</v>
      </c>
    </row>
    <row r="258" spans="1:4" x14ac:dyDescent="0.25">
      <c r="A258" s="7">
        <v>0.9</v>
      </c>
      <c r="B258">
        <f t="shared" si="6"/>
        <v>900</v>
      </c>
      <c r="C258">
        <v>1000</v>
      </c>
      <c r="D258">
        <f t="shared" si="7"/>
        <v>900</v>
      </c>
    </row>
    <row r="259" spans="1:4" x14ac:dyDescent="0.25">
      <c r="A259" s="7">
        <v>1.3</v>
      </c>
      <c r="B259">
        <f t="shared" si="6"/>
        <v>1300</v>
      </c>
      <c r="C259">
        <v>1000</v>
      </c>
      <c r="D259">
        <f t="shared" si="7"/>
        <v>1300</v>
      </c>
    </row>
    <row r="260" spans="1:4" x14ac:dyDescent="0.25">
      <c r="A260" s="7">
        <v>0.65</v>
      </c>
      <c r="B260">
        <f t="shared" si="6"/>
        <v>650</v>
      </c>
      <c r="C260">
        <v>1000</v>
      </c>
      <c r="D260">
        <f t="shared" si="7"/>
        <v>650</v>
      </c>
    </row>
    <row r="261" spans="1:4" x14ac:dyDescent="0.25">
      <c r="A261" s="7">
        <v>1.36</v>
      </c>
      <c r="B261">
        <f t="shared" si="6"/>
        <v>1360</v>
      </c>
      <c r="C261">
        <v>1000</v>
      </c>
      <c r="D261">
        <f t="shared" si="7"/>
        <v>1360</v>
      </c>
    </row>
    <row r="262" spans="1:4" x14ac:dyDescent="0.25">
      <c r="A262" s="10">
        <v>0.7</v>
      </c>
      <c r="B262">
        <f t="shared" si="6"/>
        <v>700</v>
      </c>
      <c r="C262">
        <v>1000</v>
      </c>
      <c r="D262">
        <f t="shared" si="7"/>
        <v>700</v>
      </c>
    </row>
    <row r="263" spans="1:4" x14ac:dyDescent="0.25">
      <c r="A263" s="7">
        <v>2.2999999999999998</v>
      </c>
      <c r="B263">
        <f t="shared" si="6"/>
        <v>2300</v>
      </c>
      <c r="C263">
        <v>1000</v>
      </c>
      <c r="D263">
        <f t="shared" si="7"/>
        <v>2300</v>
      </c>
    </row>
    <row r="264" spans="1:4" x14ac:dyDescent="0.25">
      <c r="A264" s="7">
        <v>2.2999999999999998</v>
      </c>
      <c r="B264">
        <f t="shared" ref="B264:B327" si="8">A264*1000</f>
        <v>2300</v>
      </c>
      <c r="C264">
        <v>1000</v>
      </c>
      <c r="D264">
        <f t="shared" ref="D264:D327" si="9">A264*C264</f>
        <v>2300</v>
      </c>
    </row>
    <row r="265" spans="1:4" x14ac:dyDescent="0.25">
      <c r="A265" s="10">
        <v>0.52</v>
      </c>
      <c r="B265">
        <f t="shared" si="8"/>
        <v>520</v>
      </c>
      <c r="C265">
        <v>1000</v>
      </c>
      <c r="D265">
        <f t="shared" si="9"/>
        <v>520</v>
      </c>
    </row>
    <row r="266" spans="1:4" x14ac:dyDescent="0.25">
      <c r="A266" s="7">
        <v>0.85</v>
      </c>
      <c r="B266">
        <f t="shared" si="8"/>
        <v>850</v>
      </c>
      <c r="C266">
        <v>1000</v>
      </c>
      <c r="D266">
        <f t="shared" si="9"/>
        <v>850</v>
      </c>
    </row>
    <row r="267" spans="1:4" x14ac:dyDescent="0.25">
      <c r="A267" s="7">
        <v>0.7</v>
      </c>
      <c r="B267">
        <f t="shared" si="8"/>
        <v>700</v>
      </c>
      <c r="C267">
        <v>1000</v>
      </c>
      <c r="D267">
        <f t="shared" si="9"/>
        <v>700</v>
      </c>
    </row>
    <row r="268" spans="1:4" x14ac:dyDescent="0.25">
      <c r="A268" s="7">
        <v>0.25</v>
      </c>
      <c r="B268">
        <f t="shared" si="8"/>
        <v>250</v>
      </c>
      <c r="C268">
        <v>1000</v>
      </c>
      <c r="D268">
        <f t="shared" si="9"/>
        <v>250</v>
      </c>
    </row>
    <row r="269" spans="1:4" x14ac:dyDescent="0.25">
      <c r="A269" s="7">
        <v>0.7</v>
      </c>
      <c r="B269">
        <f t="shared" si="8"/>
        <v>700</v>
      </c>
      <c r="C269">
        <v>1000</v>
      </c>
      <c r="D269">
        <f t="shared" si="9"/>
        <v>700</v>
      </c>
    </row>
    <row r="270" spans="1:4" x14ac:dyDescent="0.25">
      <c r="A270" s="7">
        <v>0.4</v>
      </c>
      <c r="B270">
        <f t="shared" si="8"/>
        <v>400</v>
      </c>
      <c r="C270">
        <v>1000</v>
      </c>
      <c r="D270">
        <f t="shared" si="9"/>
        <v>400</v>
      </c>
    </row>
    <row r="271" spans="1:4" x14ac:dyDescent="0.25">
      <c r="A271" s="7">
        <v>0.87</v>
      </c>
      <c r="B271">
        <f t="shared" si="8"/>
        <v>870</v>
      </c>
      <c r="C271">
        <v>1000</v>
      </c>
      <c r="D271">
        <f t="shared" si="9"/>
        <v>870</v>
      </c>
    </row>
    <row r="272" spans="1:4" x14ac:dyDescent="0.25">
      <c r="A272" s="10">
        <v>0.69</v>
      </c>
      <c r="B272">
        <f t="shared" si="8"/>
        <v>690</v>
      </c>
      <c r="C272">
        <v>1000</v>
      </c>
      <c r="D272">
        <f t="shared" si="9"/>
        <v>690</v>
      </c>
    </row>
    <row r="273" spans="1:4" x14ac:dyDescent="0.25">
      <c r="A273" s="7">
        <v>3.9</v>
      </c>
      <c r="B273">
        <f t="shared" si="8"/>
        <v>3900</v>
      </c>
      <c r="C273">
        <v>1000</v>
      </c>
      <c r="D273">
        <f t="shared" si="9"/>
        <v>3900</v>
      </c>
    </row>
    <row r="274" spans="1:4" x14ac:dyDescent="0.25">
      <c r="A274" s="1">
        <v>0.87</v>
      </c>
      <c r="B274">
        <f t="shared" si="8"/>
        <v>870</v>
      </c>
      <c r="C274">
        <v>1000</v>
      </c>
      <c r="D274">
        <f t="shared" si="9"/>
        <v>870</v>
      </c>
    </row>
    <row r="275" spans="1:4" x14ac:dyDescent="0.25">
      <c r="A275" s="7">
        <v>1.63</v>
      </c>
      <c r="B275">
        <f t="shared" si="8"/>
        <v>1630</v>
      </c>
      <c r="C275">
        <v>1000</v>
      </c>
      <c r="D275">
        <f t="shared" si="9"/>
        <v>1630</v>
      </c>
    </row>
    <row r="276" spans="1:4" x14ac:dyDescent="0.25">
      <c r="A276" s="7">
        <v>0.92800000000000005</v>
      </c>
      <c r="B276">
        <f t="shared" si="8"/>
        <v>928</v>
      </c>
      <c r="C276">
        <v>1000</v>
      </c>
      <c r="D276">
        <f t="shared" si="9"/>
        <v>928</v>
      </c>
    </row>
    <row r="277" spans="1:4" x14ac:dyDescent="0.25">
      <c r="A277" s="7">
        <v>0.64</v>
      </c>
      <c r="B277">
        <f t="shared" si="8"/>
        <v>640</v>
      </c>
      <c r="C277">
        <v>1000</v>
      </c>
      <c r="D277">
        <f t="shared" si="9"/>
        <v>640</v>
      </c>
    </row>
    <row r="278" spans="1:4" x14ac:dyDescent="0.25">
      <c r="A278" s="7">
        <v>1.2</v>
      </c>
      <c r="B278">
        <f t="shared" si="8"/>
        <v>1200</v>
      </c>
      <c r="C278">
        <v>1000</v>
      </c>
      <c r="D278">
        <f t="shared" si="9"/>
        <v>1200</v>
      </c>
    </row>
    <row r="279" spans="1:4" x14ac:dyDescent="0.25">
      <c r="A279" s="7">
        <v>1.1200000000000001</v>
      </c>
      <c r="B279">
        <f t="shared" si="8"/>
        <v>1120</v>
      </c>
      <c r="C279">
        <v>1000</v>
      </c>
      <c r="D279">
        <f t="shared" si="9"/>
        <v>1120</v>
      </c>
    </row>
    <row r="280" spans="1:4" x14ac:dyDescent="0.25">
      <c r="A280" s="7">
        <v>1.1000000000000001</v>
      </c>
      <c r="B280">
        <f t="shared" si="8"/>
        <v>1100</v>
      </c>
      <c r="C280">
        <v>1000</v>
      </c>
      <c r="D280">
        <f t="shared" si="9"/>
        <v>1100</v>
      </c>
    </row>
    <row r="281" spans="1:4" x14ac:dyDescent="0.25">
      <c r="A281" s="10">
        <v>0.5</v>
      </c>
      <c r="B281">
        <f t="shared" si="8"/>
        <v>500</v>
      </c>
      <c r="C281">
        <v>1000</v>
      </c>
      <c r="D281">
        <f t="shared" si="9"/>
        <v>500</v>
      </c>
    </row>
    <row r="282" spans="1:4" x14ac:dyDescent="0.25">
      <c r="A282" s="7">
        <v>0.25</v>
      </c>
      <c r="B282">
        <f t="shared" si="8"/>
        <v>250</v>
      </c>
      <c r="C282">
        <v>1000</v>
      </c>
      <c r="D282">
        <f t="shared" si="9"/>
        <v>250</v>
      </c>
    </row>
    <row r="283" spans="1:4" x14ac:dyDescent="0.25">
      <c r="A283" s="7">
        <v>1.464</v>
      </c>
      <c r="B283">
        <f t="shared" si="8"/>
        <v>1464</v>
      </c>
      <c r="C283">
        <v>1000</v>
      </c>
      <c r="D283">
        <f t="shared" si="9"/>
        <v>1464</v>
      </c>
    </row>
    <row r="284" spans="1:4" x14ac:dyDescent="0.25">
      <c r="A284" s="7">
        <v>0.83599999999999997</v>
      </c>
      <c r="B284">
        <f t="shared" si="8"/>
        <v>836</v>
      </c>
      <c r="C284">
        <v>1000</v>
      </c>
      <c r="D284">
        <f t="shared" si="9"/>
        <v>836</v>
      </c>
    </row>
    <row r="285" spans="1:4" x14ac:dyDescent="0.25">
      <c r="A285" s="7">
        <v>0.72799999999999998</v>
      </c>
      <c r="B285">
        <f t="shared" si="8"/>
        <v>728</v>
      </c>
      <c r="C285">
        <v>1000</v>
      </c>
      <c r="D285">
        <f t="shared" si="9"/>
        <v>728</v>
      </c>
    </row>
    <row r="286" spans="1:4" x14ac:dyDescent="0.25">
      <c r="A286" s="7">
        <v>0.26200000000000001</v>
      </c>
      <c r="B286">
        <f t="shared" si="8"/>
        <v>262</v>
      </c>
      <c r="C286">
        <v>1000</v>
      </c>
      <c r="D286">
        <f t="shared" si="9"/>
        <v>262</v>
      </c>
    </row>
    <row r="287" spans="1:4" x14ac:dyDescent="0.25">
      <c r="A287" s="7">
        <v>0.86599999999999999</v>
      </c>
      <c r="B287">
        <f t="shared" si="8"/>
        <v>866</v>
      </c>
      <c r="C287">
        <v>1000</v>
      </c>
      <c r="D287">
        <f t="shared" si="9"/>
        <v>866</v>
      </c>
    </row>
    <row r="288" spans="1:4" x14ac:dyDescent="0.25">
      <c r="A288" s="7">
        <v>0.82599999999999996</v>
      </c>
      <c r="B288">
        <f t="shared" si="8"/>
        <v>826</v>
      </c>
      <c r="C288">
        <v>1000</v>
      </c>
      <c r="D288">
        <f t="shared" si="9"/>
        <v>826</v>
      </c>
    </row>
    <row r="289" spans="1:4" x14ac:dyDescent="0.25">
      <c r="A289" s="7">
        <v>0.24299999999999999</v>
      </c>
      <c r="B289">
        <f t="shared" si="8"/>
        <v>243</v>
      </c>
      <c r="C289">
        <v>1000</v>
      </c>
      <c r="D289">
        <f t="shared" si="9"/>
        <v>243</v>
      </c>
    </row>
    <row r="290" spans="1:4" x14ac:dyDescent="0.25">
      <c r="A290" s="7">
        <v>0.78800000000000003</v>
      </c>
      <c r="B290">
        <f t="shared" si="8"/>
        <v>788</v>
      </c>
      <c r="C290">
        <v>1000</v>
      </c>
      <c r="D290">
        <f t="shared" si="9"/>
        <v>788</v>
      </c>
    </row>
    <row r="291" spans="1:4" x14ac:dyDescent="0.25">
      <c r="A291" s="7">
        <v>0.60799999999999998</v>
      </c>
      <c r="B291">
        <f t="shared" si="8"/>
        <v>608</v>
      </c>
      <c r="C291">
        <v>1000</v>
      </c>
      <c r="D291">
        <f t="shared" si="9"/>
        <v>608</v>
      </c>
    </row>
    <row r="292" spans="1:4" x14ac:dyDescent="0.25">
      <c r="A292" s="7">
        <v>0.46500000000000002</v>
      </c>
      <c r="B292">
        <f t="shared" si="8"/>
        <v>465</v>
      </c>
      <c r="C292">
        <v>1000</v>
      </c>
      <c r="D292">
        <f t="shared" si="9"/>
        <v>465</v>
      </c>
    </row>
    <row r="293" spans="1:4" x14ac:dyDescent="0.25">
      <c r="A293" s="7">
        <v>0.72199999999999998</v>
      </c>
      <c r="B293">
        <f t="shared" si="8"/>
        <v>722</v>
      </c>
      <c r="C293">
        <v>1000</v>
      </c>
      <c r="D293">
        <f t="shared" si="9"/>
        <v>722</v>
      </c>
    </row>
    <row r="294" spans="1:4" x14ac:dyDescent="0.25">
      <c r="A294" s="7">
        <v>0.28599999999999998</v>
      </c>
      <c r="B294">
        <f t="shared" si="8"/>
        <v>286</v>
      </c>
      <c r="C294">
        <v>1000</v>
      </c>
      <c r="D294">
        <f t="shared" si="9"/>
        <v>286</v>
      </c>
    </row>
    <row r="295" spans="1:4" x14ac:dyDescent="0.25">
      <c r="A295" s="7">
        <v>0.56399999999999995</v>
      </c>
      <c r="B295">
        <f t="shared" si="8"/>
        <v>564</v>
      </c>
      <c r="C295">
        <v>1000</v>
      </c>
      <c r="D295">
        <f t="shared" si="9"/>
        <v>564</v>
      </c>
    </row>
    <row r="296" spans="1:4" x14ac:dyDescent="0.25">
      <c r="A296" s="7">
        <v>0.432</v>
      </c>
      <c r="B296">
        <f t="shared" si="8"/>
        <v>432</v>
      </c>
      <c r="C296">
        <v>1000</v>
      </c>
      <c r="D296">
        <f t="shared" si="9"/>
        <v>432</v>
      </c>
    </row>
    <row r="297" spans="1:4" x14ac:dyDescent="0.25">
      <c r="A297" s="7">
        <v>0.84399999999999997</v>
      </c>
      <c r="B297">
        <f t="shared" si="8"/>
        <v>844</v>
      </c>
      <c r="C297">
        <v>1000</v>
      </c>
      <c r="D297">
        <f t="shared" si="9"/>
        <v>844</v>
      </c>
    </row>
    <row r="298" spans="1:4" x14ac:dyDescent="0.25">
      <c r="A298" s="7">
        <v>0.23</v>
      </c>
      <c r="B298">
        <f t="shared" si="8"/>
        <v>230</v>
      </c>
      <c r="C298">
        <v>1000</v>
      </c>
      <c r="D298">
        <f t="shared" si="9"/>
        <v>230</v>
      </c>
    </row>
    <row r="299" spans="1:4" x14ac:dyDescent="0.25">
      <c r="A299" s="7">
        <v>0.3</v>
      </c>
      <c r="B299">
        <f t="shared" si="8"/>
        <v>300</v>
      </c>
      <c r="C299">
        <v>1000</v>
      </c>
      <c r="D299">
        <f t="shared" si="9"/>
        <v>300</v>
      </c>
    </row>
    <row r="300" spans="1:4" x14ac:dyDescent="0.25">
      <c r="A300" s="7">
        <v>0.746</v>
      </c>
      <c r="B300">
        <f t="shared" si="8"/>
        <v>746</v>
      </c>
      <c r="C300">
        <v>1000</v>
      </c>
      <c r="D300">
        <f t="shared" si="9"/>
        <v>746</v>
      </c>
    </row>
    <row r="301" spans="1:4" x14ac:dyDescent="0.25">
      <c r="A301" s="7">
        <v>0.32200000000000001</v>
      </c>
      <c r="B301">
        <f t="shared" si="8"/>
        <v>322</v>
      </c>
      <c r="C301">
        <v>1000</v>
      </c>
      <c r="D301">
        <f t="shared" si="9"/>
        <v>322</v>
      </c>
    </row>
    <row r="302" spans="1:4" x14ac:dyDescent="0.25">
      <c r="A302" s="7">
        <v>0.23400000000000001</v>
      </c>
      <c r="B302">
        <f t="shared" si="8"/>
        <v>234</v>
      </c>
      <c r="C302">
        <v>1000</v>
      </c>
      <c r="D302">
        <f t="shared" si="9"/>
        <v>234</v>
      </c>
    </row>
    <row r="303" spans="1:4" x14ac:dyDescent="0.25">
      <c r="A303" s="7">
        <v>0.59399999999999997</v>
      </c>
      <c r="B303">
        <f t="shared" si="8"/>
        <v>594</v>
      </c>
      <c r="C303">
        <v>1000</v>
      </c>
      <c r="D303">
        <f t="shared" si="9"/>
        <v>594</v>
      </c>
    </row>
    <row r="304" spans="1:4" x14ac:dyDescent="0.25">
      <c r="A304" s="7">
        <v>0.69599999999999995</v>
      </c>
      <c r="B304">
        <f t="shared" si="8"/>
        <v>696</v>
      </c>
      <c r="C304">
        <v>1000</v>
      </c>
      <c r="D304">
        <f t="shared" si="9"/>
        <v>696</v>
      </c>
    </row>
    <row r="305" spans="1:4" x14ac:dyDescent="0.25">
      <c r="A305" s="7">
        <v>0.53800000000000003</v>
      </c>
      <c r="B305">
        <f t="shared" si="8"/>
        <v>538</v>
      </c>
      <c r="C305">
        <v>1000</v>
      </c>
      <c r="D305">
        <f t="shared" si="9"/>
        <v>538</v>
      </c>
    </row>
    <row r="306" spans="1:4" x14ac:dyDescent="0.25">
      <c r="A306" s="7">
        <v>0.92500000000000004</v>
      </c>
      <c r="B306">
        <f t="shared" si="8"/>
        <v>925</v>
      </c>
      <c r="C306">
        <v>1000</v>
      </c>
      <c r="D306">
        <f t="shared" si="9"/>
        <v>925</v>
      </c>
    </row>
    <row r="307" spans="1:4" x14ac:dyDescent="0.25">
      <c r="A307" s="7">
        <v>0.1</v>
      </c>
      <c r="B307">
        <f t="shared" si="8"/>
        <v>100</v>
      </c>
      <c r="C307">
        <v>1000</v>
      </c>
      <c r="D307">
        <f t="shared" si="9"/>
        <v>100</v>
      </c>
    </row>
    <row r="308" spans="1:4" x14ac:dyDescent="0.25">
      <c r="A308" s="7">
        <v>0.72799999999999998</v>
      </c>
      <c r="B308">
        <f t="shared" si="8"/>
        <v>728</v>
      </c>
      <c r="C308">
        <v>1000</v>
      </c>
      <c r="D308">
        <f t="shared" si="9"/>
        <v>728</v>
      </c>
    </row>
    <row r="309" spans="1:4" x14ac:dyDescent="0.25">
      <c r="A309" s="7">
        <v>0.64</v>
      </c>
      <c r="B309">
        <f t="shared" si="8"/>
        <v>640</v>
      </c>
      <c r="C309">
        <v>1000</v>
      </c>
      <c r="D309">
        <f t="shared" si="9"/>
        <v>640</v>
      </c>
    </row>
    <row r="310" spans="1:4" x14ac:dyDescent="0.25">
      <c r="A310" s="7">
        <v>0.245</v>
      </c>
      <c r="B310">
        <f t="shared" si="8"/>
        <v>245</v>
      </c>
      <c r="C310">
        <v>1000</v>
      </c>
      <c r="D310">
        <f t="shared" si="9"/>
        <v>245</v>
      </c>
    </row>
    <row r="311" spans="1:4" x14ac:dyDescent="0.25">
      <c r="A311" s="7">
        <v>1.042</v>
      </c>
      <c r="B311">
        <f t="shared" si="8"/>
        <v>1042</v>
      </c>
      <c r="C311">
        <v>1000</v>
      </c>
      <c r="D311">
        <f t="shared" si="9"/>
        <v>1042</v>
      </c>
    </row>
    <row r="312" spans="1:4" x14ac:dyDescent="0.25">
      <c r="A312" s="10">
        <v>0.33200000000000002</v>
      </c>
      <c r="B312">
        <f t="shared" si="8"/>
        <v>332</v>
      </c>
      <c r="C312">
        <v>1000</v>
      </c>
      <c r="D312">
        <f t="shared" si="9"/>
        <v>332</v>
      </c>
    </row>
    <row r="313" spans="1:4" x14ac:dyDescent="0.25">
      <c r="A313" s="7">
        <v>1.304</v>
      </c>
      <c r="B313">
        <f t="shared" si="8"/>
        <v>1304</v>
      </c>
      <c r="C313">
        <v>1000</v>
      </c>
      <c r="D313">
        <f t="shared" si="9"/>
        <v>1304</v>
      </c>
    </row>
    <row r="314" spans="1:4" x14ac:dyDescent="0.25">
      <c r="A314" s="7">
        <v>0.58399999999999996</v>
      </c>
      <c r="B314">
        <f t="shared" si="8"/>
        <v>584</v>
      </c>
      <c r="C314">
        <v>1000</v>
      </c>
      <c r="D314">
        <f t="shared" si="9"/>
        <v>584</v>
      </c>
    </row>
    <row r="315" spans="1:4" x14ac:dyDescent="0.25">
      <c r="A315" s="7">
        <v>0.93400000000000005</v>
      </c>
      <c r="B315">
        <f t="shared" si="8"/>
        <v>934</v>
      </c>
      <c r="C315">
        <v>1000</v>
      </c>
      <c r="D315">
        <f t="shared" si="9"/>
        <v>934</v>
      </c>
    </row>
    <row r="316" spans="1:4" x14ac:dyDescent="0.25">
      <c r="A316" s="7">
        <v>0.496</v>
      </c>
      <c r="B316">
        <f t="shared" si="8"/>
        <v>496</v>
      </c>
      <c r="C316">
        <v>1000</v>
      </c>
      <c r="D316">
        <f t="shared" si="9"/>
        <v>496</v>
      </c>
    </row>
    <row r="317" spans="1:4" x14ac:dyDescent="0.25">
      <c r="A317" s="7">
        <v>0.24199999999999999</v>
      </c>
      <c r="B317">
        <f t="shared" si="8"/>
        <v>242</v>
      </c>
      <c r="C317">
        <v>1000</v>
      </c>
      <c r="D317">
        <f t="shared" si="9"/>
        <v>242</v>
      </c>
    </row>
    <row r="318" spans="1:4" x14ac:dyDescent="0.25">
      <c r="A318" s="7">
        <v>0.32200000000000001</v>
      </c>
      <c r="B318">
        <f t="shared" si="8"/>
        <v>322</v>
      </c>
      <c r="C318">
        <v>1000</v>
      </c>
      <c r="D318">
        <f t="shared" si="9"/>
        <v>322</v>
      </c>
    </row>
    <row r="319" spans="1:4" x14ac:dyDescent="0.25">
      <c r="A319" s="7">
        <v>7.4999999999999997E-2</v>
      </c>
      <c r="B319">
        <f t="shared" si="8"/>
        <v>75</v>
      </c>
      <c r="C319">
        <v>1000</v>
      </c>
      <c r="D319">
        <f t="shared" si="9"/>
        <v>75</v>
      </c>
    </row>
    <row r="320" spans="1:4" x14ac:dyDescent="0.25">
      <c r="A320" s="7">
        <v>0.1</v>
      </c>
      <c r="B320">
        <f t="shared" si="8"/>
        <v>100</v>
      </c>
      <c r="C320">
        <v>1000</v>
      </c>
      <c r="D320">
        <f t="shared" si="9"/>
        <v>100</v>
      </c>
    </row>
    <row r="321" spans="1:4" x14ac:dyDescent="0.25">
      <c r="A321" s="10">
        <v>0.5</v>
      </c>
      <c r="B321">
        <f t="shared" si="8"/>
        <v>500</v>
      </c>
      <c r="C321">
        <v>1000</v>
      </c>
      <c r="D321">
        <f t="shared" si="9"/>
        <v>500</v>
      </c>
    </row>
    <row r="322" spans="1:4" x14ac:dyDescent="0.25">
      <c r="A322" s="7">
        <v>2.6680000000000001</v>
      </c>
      <c r="B322">
        <f t="shared" si="8"/>
        <v>2668</v>
      </c>
      <c r="C322">
        <v>1000</v>
      </c>
      <c r="D322">
        <f t="shared" si="9"/>
        <v>2668</v>
      </c>
    </row>
    <row r="323" spans="1:4" x14ac:dyDescent="0.25">
      <c r="A323" s="7">
        <v>1.8</v>
      </c>
      <c r="B323">
        <f t="shared" si="8"/>
        <v>1800</v>
      </c>
      <c r="C323">
        <v>1000</v>
      </c>
      <c r="D323">
        <f t="shared" si="9"/>
        <v>1800</v>
      </c>
    </row>
    <row r="324" spans="1:4" x14ac:dyDescent="0.25">
      <c r="A324" s="7">
        <v>0.5</v>
      </c>
      <c r="B324">
        <f t="shared" si="8"/>
        <v>500</v>
      </c>
      <c r="C324">
        <v>1000</v>
      </c>
      <c r="D324">
        <f t="shared" si="9"/>
        <v>500</v>
      </c>
    </row>
    <row r="325" spans="1:4" x14ac:dyDescent="0.25">
      <c r="A325" s="7">
        <v>0.9</v>
      </c>
      <c r="B325">
        <f t="shared" si="8"/>
        <v>900</v>
      </c>
      <c r="C325">
        <v>1000</v>
      </c>
      <c r="D325">
        <f t="shared" si="9"/>
        <v>900</v>
      </c>
    </row>
    <row r="326" spans="1:4" x14ac:dyDescent="0.25">
      <c r="A326" s="7">
        <v>1.3</v>
      </c>
      <c r="B326">
        <f t="shared" si="8"/>
        <v>1300</v>
      </c>
      <c r="C326">
        <v>1000</v>
      </c>
      <c r="D326">
        <f t="shared" si="9"/>
        <v>1300</v>
      </c>
    </row>
    <row r="327" spans="1:4" x14ac:dyDescent="0.25">
      <c r="A327" s="7">
        <v>0.9</v>
      </c>
      <c r="B327">
        <f t="shared" si="8"/>
        <v>900</v>
      </c>
      <c r="C327">
        <v>1000</v>
      </c>
      <c r="D327">
        <f t="shared" si="9"/>
        <v>900</v>
      </c>
    </row>
    <row r="328" spans="1:4" x14ac:dyDescent="0.25">
      <c r="A328" s="7">
        <v>1.2</v>
      </c>
      <c r="B328">
        <f t="shared" ref="B328:B363" si="10">A328*1000</f>
        <v>1200</v>
      </c>
      <c r="C328">
        <v>1000</v>
      </c>
      <c r="D328">
        <f t="shared" ref="D328:D363" si="11">A328*C328</f>
        <v>1200</v>
      </c>
    </row>
    <row r="329" spans="1:4" x14ac:dyDescent="0.25">
      <c r="A329" s="7">
        <v>1.6</v>
      </c>
      <c r="B329">
        <f t="shared" si="10"/>
        <v>1600</v>
      </c>
      <c r="C329">
        <v>1000</v>
      </c>
      <c r="D329">
        <f t="shared" si="11"/>
        <v>1600</v>
      </c>
    </row>
    <row r="330" spans="1:4" x14ac:dyDescent="0.25">
      <c r="A330" s="10">
        <v>0.9</v>
      </c>
      <c r="B330">
        <f t="shared" si="10"/>
        <v>900</v>
      </c>
      <c r="C330">
        <v>1000</v>
      </c>
      <c r="D330">
        <f t="shared" si="11"/>
        <v>900</v>
      </c>
    </row>
    <row r="331" spans="1:4" x14ac:dyDescent="0.25">
      <c r="A331" s="7">
        <v>0.5</v>
      </c>
      <c r="B331">
        <f t="shared" si="10"/>
        <v>500</v>
      </c>
      <c r="C331">
        <v>1000</v>
      </c>
      <c r="D331">
        <f t="shared" si="11"/>
        <v>500</v>
      </c>
    </row>
    <row r="332" spans="1:4" x14ac:dyDescent="0.25">
      <c r="A332" s="7">
        <v>1.3</v>
      </c>
      <c r="B332">
        <f t="shared" si="10"/>
        <v>1300</v>
      </c>
      <c r="C332">
        <v>1000</v>
      </c>
      <c r="D332">
        <f t="shared" si="11"/>
        <v>1300</v>
      </c>
    </row>
    <row r="333" spans="1:4" x14ac:dyDescent="0.25">
      <c r="A333" s="7">
        <v>0.5</v>
      </c>
      <c r="B333">
        <f t="shared" si="10"/>
        <v>500</v>
      </c>
      <c r="C333">
        <v>1000</v>
      </c>
      <c r="D333">
        <f t="shared" si="11"/>
        <v>500</v>
      </c>
    </row>
    <row r="334" spans="1:4" x14ac:dyDescent="0.25">
      <c r="A334" s="10">
        <v>1.2</v>
      </c>
      <c r="B334">
        <f t="shared" si="10"/>
        <v>1200</v>
      </c>
      <c r="C334">
        <v>1000</v>
      </c>
      <c r="D334">
        <f t="shared" si="11"/>
        <v>1200</v>
      </c>
    </row>
    <row r="335" spans="1:4" x14ac:dyDescent="0.25">
      <c r="A335" s="7">
        <v>0.7</v>
      </c>
      <c r="B335">
        <f t="shared" si="10"/>
        <v>700</v>
      </c>
      <c r="C335">
        <v>1000</v>
      </c>
      <c r="D335">
        <f t="shared" si="11"/>
        <v>700</v>
      </c>
    </row>
    <row r="336" spans="1:4" x14ac:dyDescent="0.25">
      <c r="A336" s="7">
        <v>0.78</v>
      </c>
      <c r="B336">
        <f t="shared" si="10"/>
        <v>780</v>
      </c>
      <c r="C336">
        <v>1000</v>
      </c>
      <c r="D336">
        <f t="shared" si="11"/>
        <v>780</v>
      </c>
    </row>
    <row r="337" spans="1:4" x14ac:dyDescent="0.25">
      <c r="A337" s="7">
        <v>0.26</v>
      </c>
      <c r="B337">
        <f t="shared" si="10"/>
        <v>260</v>
      </c>
      <c r="C337">
        <v>1000</v>
      </c>
      <c r="D337">
        <f t="shared" si="11"/>
        <v>260</v>
      </c>
    </row>
    <row r="338" spans="1:4" x14ac:dyDescent="0.25">
      <c r="A338" s="7">
        <v>0.25</v>
      </c>
      <c r="B338">
        <f t="shared" si="10"/>
        <v>250</v>
      </c>
      <c r="C338">
        <v>1000</v>
      </c>
      <c r="D338">
        <f t="shared" si="11"/>
        <v>250</v>
      </c>
    </row>
    <row r="339" spans="1:4" x14ac:dyDescent="0.25">
      <c r="A339" s="7">
        <v>0.34</v>
      </c>
      <c r="B339">
        <f t="shared" si="10"/>
        <v>340</v>
      </c>
      <c r="C339">
        <v>1000</v>
      </c>
      <c r="D339">
        <f t="shared" si="11"/>
        <v>340</v>
      </c>
    </row>
    <row r="340" spans="1:4" x14ac:dyDescent="0.25">
      <c r="A340" s="7">
        <v>1.7</v>
      </c>
      <c r="B340">
        <f t="shared" si="10"/>
        <v>1700</v>
      </c>
      <c r="C340">
        <v>1000</v>
      </c>
      <c r="D340">
        <f t="shared" si="11"/>
        <v>1700</v>
      </c>
    </row>
    <row r="341" spans="1:4" x14ac:dyDescent="0.25">
      <c r="A341" s="10">
        <v>0.65</v>
      </c>
      <c r="B341">
        <f t="shared" si="10"/>
        <v>650</v>
      </c>
      <c r="C341">
        <v>1000</v>
      </c>
      <c r="D341">
        <f t="shared" si="11"/>
        <v>650</v>
      </c>
    </row>
    <row r="342" spans="1:4" x14ac:dyDescent="0.25">
      <c r="A342" s="7">
        <v>0.96</v>
      </c>
      <c r="B342">
        <f t="shared" si="10"/>
        <v>960</v>
      </c>
      <c r="C342">
        <v>1000</v>
      </c>
      <c r="D342">
        <f t="shared" si="11"/>
        <v>960</v>
      </c>
    </row>
    <row r="343" spans="1:4" x14ac:dyDescent="0.25">
      <c r="A343" s="10">
        <v>2.2000000000000002</v>
      </c>
      <c r="B343">
        <f t="shared" si="10"/>
        <v>2200</v>
      </c>
      <c r="C343">
        <v>1000</v>
      </c>
      <c r="D343">
        <f t="shared" si="11"/>
        <v>2200</v>
      </c>
    </row>
    <row r="344" spans="1:4" x14ac:dyDescent="0.25">
      <c r="A344" s="7">
        <v>0.2</v>
      </c>
      <c r="B344">
        <f t="shared" si="10"/>
        <v>200</v>
      </c>
      <c r="C344">
        <v>1000</v>
      </c>
      <c r="D344">
        <f t="shared" si="11"/>
        <v>200</v>
      </c>
    </row>
    <row r="345" spans="1:4" x14ac:dyDescent="0.25">
      <c r="A345" s="7">
        <v>2.1</v>
      </c>
      <c r="B345">
        <f t="shared" si="10"/>
        <v>2100</v>
      </c>
      <c r="C345">
        <v>1000</v>
      </c>
      <c r="D345">
        <f t="shared" si="11"/>
        <v>2100</v>
      </c>
    </row>
    <row r="346" spans="1:4" x14ac:dyDescent="0.25">
      <c r="A346" s="7">
        <v>0.2</v>
      </c>
      <c r="B346">
        <f t="shared" si="10"/>
        <v>200</v>
      </c>
      <c r="C346">
        <v>1000</v>
      </c>
      <c r="D346">
        <f t="shared" si="11"/>
        <v>200</v>
      </c>
    </row>
    <row r="347" spans="1:4" x14ac:dyDescent="0.25">
      <c r="A347" s="7">
        <v>0.5</v>
      </c>
      <c r="B347">
        <f t="shared" si="10"/>
        <v>500</v>
      </c>
      <c r="C347">
        <v>1000</v>
      </c>
      <c r="D347">
        <f t="shared" si="11"/>
        <v>500</v>
      </c>
    </row>
    <row r="348" spans="1:4" x14ac:dyDescent="0.25">
      <c r="A348" s="7">
        <v>0.7</v>
      </c>
      <c r="B348">
        <f t="shared" si="10"/>
        <v>700</v>
      </c>
      <c r="C348">
        <v>1000</v>
      </c>
      <c r="D348">
        <f t="shared" si="11"/>
        <v>700</v>
      </c>
    </row>
    <row r="349" spans="1:4" x14ac:dyDescent="0.25">
      <c r="A349" s="7">
        <v>0.4</v>
      </c>
      <c r="B349">
        <f t="shared" si="10"/>
        <v>400</v>
      </c>
      <c r="C349">
        <v>1000</v>
      </c>
      <c r="D349">
        <f t="shared" si="11"/>
        <v>400</v>
      </c>
    </row>
    <row r="350" spans="1:4" x14ac:dyDescent="0.25">
      <c r="A350" s="7">
        <v>0.9</v>
      </c>
      <c r="B350">
        <f t="shared" si="10"/>
        <v>900</v>
      </c>
      <c r="C350">
        <v>1000</v>
      </c>
      <c r="D350">
        <f t="shared" si="11"/>
        <v>900</v>
      </c>
    </row>
    <row r="351" spans="1:4" x14ac:dyDescent="0.25">
      <c r="A351" s="10">
        <v>0.4</v>
      </c>
      <c r="B351">
        <f t="shared" si="10"/>
        <v>400</v>
      </c>
      <c r="C351">
        <v>1000</v>
      </c>
      <c r="D351">
        <f t="shared" si="11"/>
        <v>400</v>
      </c>
    </row>
    <row r="352" spans="1:4" x14ac:dyDescent="0.25">
      <c r="A352" s="7">
        <v>0.4</v>
      </c>
      <c r="B352">
        <f t="shared" si="10"/>
        <v>400</v>
      </c>
      <c r="C352">
        <v>1000</v>
      </c>
      <c r="D352">
        <f t="shared" si="11"/>
        <v>400</v>
      </c>
    </row>
    <row r="353" spans="1:4" x14ac:dyDescent="0.25">
      <c r="A353" s="7">
        <v>0.5</v>
      </c>
      <c r="B353">
        <f t="shared" si="10"/>
        <v>500</v>
      </c>
      <c r="C353">
        <v>1000</v>
      </c>
      <c r="D353">
        <f t="shared" si="11"/>
        <v>500</v>
      </c>
    </row>
    <row r="354" spans="1:4" x14ac:dyDescent="0.25">
      <c r="A354" s="7">
        <v>0.9</v>
      </c>
      <c r="B354">
        <f t="shared" si="10"/>
        <v>900</v>
      </c>
      <c r="C354">
        <v>1000</v>
      </c>
      <c r="D354">
        <f t="shared" si="11"/>
        <v>900</v>
      </c>
    </row>
    <row r="355" spans="1:4" x14ac:dyDescent="0.25">
      <c r="A355" s="7">
        <v>0.6</v>
      </c>
      <c r="B355">
        <f t="shared" si="10"/>
        <v>600</v>
      </c>
      <c r="C355">
        <v>1000</v>
      </c>
      <c r="D355">
        <f t="shared" si="11"/>
        <v>600</v>
      </c>
    </row>
    <row r="356" spans="1:4" x14ac:dyDescent="0.25">
      <c r="A356" s="7">
        <v>0.2</v>
      </c>
      <c r="B356">
        <f t="shared" si="10"/>
        <v>200</v>
      </c>
      <c r="C356">
        <v>1000</v>
      </c>
      <c r="D356">
        <f t="shared" si="11"/>
        <v>200</v>
      </c>
    </row>
    <row r="357" spans="1:4" x14ac:dyDescent="0.25">
      <c r="A357" s="10">
        <v>0.9</v>
      </c>
      <c r="B357">
        <f t="shared" si="10"/>
        <v>900</v>
      </c>
      <c r="C357">
        <v>1000</v>
      </c>
      <c r="D357">
        <f t="shared" si="11"/>
        <v>900</v>
      </c>
    </row>
    <row r="358" spans="1:4" x14ac:dyDescent="0.25">
      <c r="A358" s="7">
        <v>1</v>
      </c>
      <c r="B358">
        <f t="shared" si="10"/>
        <v>1000</v>
      </c>
      <c r="C358">
        <v>1000</v>
      </c>
      <c r="D358">
        <f t="shared" si="11"/>
        <v>1000</v>
      </c>
    </row>
    <row r="359" spans="1:4" x14ac:dyDescent="0.25">
      <c r="A359" s="7">
        <v>2</v>
      </c>
      <c r="B359">
        <f t="shared" si="10"/>
        <v>2000</v>
      </c>
      <c r="C359">
        <v>1000</v>
      </c>
      <c r="D359">
        <f t="shared" si="11"/>
        <v>2000</v>
      </c>
    </row>
    <row r="360" spans="1:4" x14ac:dyDescent="0.25">
      <c r="A360" s="7">
        <v>0.8</v>
      </c>
      <c r="B360">
        <f t="shared" si="10"/>
        <v>800</v>
      </c>
      <c r="C360">
        <v>1000</v>
      </c>
      <c r="D360">
        <f t="shared" si="11"/>
        <v>800</v>
      </c>
    </row>
    <row r="361" spans="1:4" x14ac:dyDescent="0.25">
      <c r="A361" s="7">
        <v>0.6</v>
      </c>
      <c r="B361">
        <f t="shared" si="10"/>
        <v>600</v>
      </c>
      <c r="C361">
        <v>1000</v>
      </c>
      <c r="D361">
        <f t="shared" si="11"/>
        <v>600</v>
      </c>
    </row>
    <row r="362" spans="1:4" x14ac:dyDescent="0.25">
      <c r="A362" s="7">
        <v>0.3</v>
      </c>
      <c r="B362">
        <f t="shared" si="10"/>
        <v>300</v>
      </c>
      <c r="C362">
        <v>1000</v>
      </c>
      <c r="D362">
        <f t="shared" si="11"/>
        <v>300</v>
      </c>
    </row>
    <row r="363" spans="1:4" x14ac:dyDescent="0.25">
      <c r="A363" s="7"/>
      <c r="B363">
        <f t="shared" si="10"/>
        <v>0</v>
      </c>
      <c r="C363">
        <v>1000</v>
      </c>
      <c r="D363">
        <f t="shared" si="11"/>
        <v>0</v>
      </c>
    </row>
    <row r="364" spans="1:4" x14ac:dyDescent="0.25">
      <c r="A364" s="14">
        <f>SUM(A7:A363)</f>
        <v>279.32199999999995</v>
      </c>
      <c r="D364">
        <f>SUM(D7:D363)</f>
        <v>279322</v>
      </c>
    </row>
    <row r="365" spans="1:4" x14ac:dyDescent="0.25">
      <c r="A365" s="15"/>
    </row>
    <row r="366" spans="1:4" x14ac:dyDescent="0.25">
      <c r="A366" s="15">
        <f>SUBTOTAL(9,A274:A365)</f>
        <v>346.43099999999993</v>
      </c>
    </row>
    <row r="367" spans="1:4" x14ac:dyDescent="0.25">
      <c r="A367" s="15"/>
    </row>
    <row r="368" spans="1:4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852"/>
  <sheetViews>
    <sheetView view="pageBreakPreview" topLeftCell="A49" zoomScaleNormal="100" zoomScaleSheetLayoutView="100" workbookViewId="0">
      <selection activeCell="E10" sqref="E10"/>
    </sheetView>
  </sheetViews>
  <sheetFormatPr defaultColWidth="8.85546875" defaultRowHeight="15.75" x14ac:dyDescent="0.25"/>
  <cols>
    <col min="1" max="1" width="8.85546875" style="22"/>
    <col min="2" max="2" width="15.7109375" style="23" customWidth="1"/>
    <col min="3" max="3" width="12.7109375" style="23" customWidth="1"/>
    <col min="4" max="4" width="21.7109375" style="23" customWidth="1"/>
    <col min="5" max="5" width="19.5703125" style="23" customWidth="1"/>
    <col min="6" max="6" width="8.7109375" style="23" hidden="1" customWidth="1"/>
    <col min="7" max="7" width="3.5703125" style="23" hidden="1" customWidth="1"/>
    <col min="8" max="9" width="8.7109375" style="23" customWidth="1"/>
    <col min="10" max="10" width="9.85546875" style="22" customWidth="1"/>
    <col min="11" max="11" width="11.140625" style="22" customWidth="1"/>
    <col min="12" max="12" width="7.7109375" style="39" customWidth="1"/>
    <col min="13" max="13" width="6.7109375" style="39" customWidth="1"/>
    <col min="14" max="14" width="6.28515625" style="39" customWidth="1"/>
    <col min="15" max="15" width="12.7109375" style="73" customWidth="1"/>
    <col min="16" max="16" width="12.140625" style="73" customWidth="1"/>
    <col min="17" max="17" width="12.7109375" style="73" customWidth="1"/>
    <col min="18" max="18" width="10.28515625" style="73" customWidth="1"/>
    <col min="19" max="19" width="9.7109375" style="73" customWidth="1"/>
    <col min="20" max="20" width="14.42578125" style="73" customWidth="1"/>
    <col min="21" max="21" width="8.28515625" style="39" hidden="1" customWidth="1"/>
    <col min="22" max="22" width="6" style="39" hidden="1" customWidth="1"/>
    <col min="23" max="23" width="5.7109375" style="39" hidden="1" customWidth="1"/>
    <col min="24" max="24" width="9.7109375" style="39" hidden="1" customWidth="1"/>
    <col min="25" max="25" width="12.7109375" style="39" hidden="1" customWidth="1"/>
    <col min="26" max="26" width="11.42578125" style="39" hidden="1" customWidth="1"/>
    <col min="27" max="27" width="8.7109375" style="39" hidden="1" customWidth="1"/>
    <col min="28" max="29" width="9.7109375" style="39" hidden="1" customWidth="1"/>
    <col min="30" max="30" width="6.28515625" style="39" hidden="1" customWidth="1"/>
    <col min="31" max="31" width="6" style="39" hidden="1" customWidth="1"/>
    <col min="32" max="32" width="6.5703125" style="39" hidden="1" customWidth="1"/>
    <col min="33" max="33" width="9.85546875" style="39" hidden="1" customWidth="1"/>
    <col min="34" max="34" width="12.7109375" style="39" hidden="1" customWidth="1"/>
    <col min="35" max="35" width="11.7109375" style="39" hidden="1" customWidth="1"/>
    <col min="36" max="36" width="10.140625" style="39" hidden="1" customWidth="1"/>
    <col min="37" max="37" width="9.42578125" style="39" hidden="1" customWidth="1"/>
    <col min="38" max="38" width="12.5703125" style="39" hidden="1" customWidth="1"/>
    <col min="39" max="39" width="5.7109375" style="39" hidden="1" customWidth="1"/>
    <col min="40" max="40" width="6.42578125" style="39" hidden="1" customWidth="1"/>
    <col min="41" max="41" width="6" style="39" hidden="1" customWidth="1"/>
    <col min="42" max="42" width="12.5703125" style="39" hidden="1" customWidth="1"/>
    <col min="43" max="43" width="12.7109375" style="39" hidden="1" customWidth="1"/>
    <col min="44" max="44" width="11.7109375" style="39" hidden="1" customWidth="1"/>
    <col min="45" max="45" width="10" style="39" hidden="1" customWidth="1"/>
    <col min="46" max="46" width="12.7109375" style="39" hidden="1" customWidth="1"/>
    <col min="47" max="47" width="11.42578125" style="39" hidden="1" customWidth="1"/>
    <col min="48" max="48" width="6.5703125" style="39" hidden="1" customWidth="1"/>
    <col min="49" max="49" width="6.7109375" style="39" hidden="1" customWidth="1"/>
    <col min="50" max="50" width="5.85546875" style="39" hidden="1" customWidth="1"/>
    <col min="51" max="51" width="9.7109375" style="39" hidden="1" customWidth="1"/>
    <col min="52" max="52" width="12.7109375" style="39" hidden="1" customWidth="1"/>
    <col min="53" max="53" width="10.42578125" style="39" hidden="1" customWidth="1"/>
    <col min="54" max="54" width="11.42578125" style="39" hidden="1" customWidth="1"/>
    <col min="55" max="55" width="8.7109375" style="39" hidden="1" customWidth="1"/>
    <col min="56" max="56" width="11.7109375" style="39" hidden="1" customWidth="1"/>
    <col min="57" max="57" width="11.7109375" style="22" hidden="1" customWidth="1"/>
    <col min="58" max="16384" width="8.85546875" style="22"/>
  </cols>
  <sheetData>
    <row r="2" spans="1:58" x14ac:dyDescent="0.25">
      <c r="L2" s="110"/>
      <c r="M2" s="110"/>
      <c r="N2" s="110"/>
      <c r="O2" s="110"/>
      <c r="P2" s="110"/>
      <c r="Q2" s="110"/>
      <c r="R2" s="111"/>
      <c r="S2" s="111"/>
      <c r="T2" s="111"/>
    </row>
    <row r="3" spans="1:58" s="24" customFormat="1" ht="93.6" customHeight="1" x14ac:dyDescent="0.25">
      <c r="A3" s="101" t="s">
        <v>0</v>
      </c>
      <c r="B3" s="101" t="s">
        <v>95</v>
      </c>
      <c r="C3" s="101" t="s">
        <v>82</v>
      </c>
      <c r="D3" s="101" t="s">
        <v>1</v>
      </c>
      <c r="E3" s="101" t="s">
        <v>2</v>
      </c>
      <c r="F3" s="101" t="s">
        <v>3</v>
      </c>
      <c r="G3" s="101"/>
      <c r="H3" s="101" t="s">
        <v>281</v>
      </c>
      <c r="I3" s="101" t="s">
        <v>283</v>
      </c>
      <c r="J3" s="101" t="s">
        <v>282</v>
      </c>
      <c r="K3" s="101" t="s">
        <v>284</v>
      </c>
      <c r="L3" s="112" t="s">
        <v>280</v>
      </c>
      <c r="M3" s="112"/>
      <c r="N3" s="112"/>
      <c r="O3" s="113" t="s">
        <v>5</v>
      </c>
      <c r="P3" s="113"/>
      <c r="Q3" s="113"/>
      <c r="R3" s="113" t="s">
        <v>6</v>
      </c>
      <c r="S3" s="113"/>
      <c r="T3" s="113"/>
      <c r="U3" s="112" t="s">
        <v>4</v>
      </c>
      <c r="V3" s="112"/>
      <c r="W3" s="112"/>
      <c r="X3" s="112" t="s">
        <v>5</v>
      </c>
      <c r="Y3" s="112"/>
      <c r="Z3" s="112"/>
      <c r="AA3" s="112" t="s">
        <v>6</v>
      </c>
      <c r="AB3" s="112"/>
      <c r="AC3" s="112"/>
      <c r="AD3" s="112" t="s">
        <v>4</v>
      </c>
      <c r="AE3" s="112"/>
      <c r="AF3" s="112"/>
      <c r="AG3" s="112" t="s">
        <v>5</v>
      </c>
      <c r="AH3" s="112"/>
      <c r="AI3" s="112"/>
      <c r="AJ3" s="112" t="s">
        <v>6</v>
      </c>
      <c r="AK3" s="112"/>
      <c r="AL3" s="112"/>
      <c r="AM3" s="112" t="s">
        <v>4</v>
      </c>
      <c r="AN3" s="112"/>
      <c r="AO3" s="112"/>
      <c r="AP3" s="112" t="s">
        <v>5</v>
      </c>
      <c r="AQ3" s="112"/>
      <c r="AR3" s="112"/>
      <c r="AS3" s="112" t="s">
        <v>6</v>
      </c>
      <c r="AT3" s="112"/>
      <c r="AU3" s="112"/>
      <c r="AV3" s="112" t="s">
        <v>4</v>
      </c>
      <c r="AW3" s="112"/>
      <c r="AX3" s="112"/>
      <c r="AY3" s="112" t="s">
        <v>5</v>
      </c>
      <c r="AZ3" s="112"/>
      <c r="BA3" s="112"/>
      <c r="BB3" s="112" t="s">
        <v>6</v>
      </c>
      <c r="BC3" s="112"/>
      <c r="BD3" s="112"/>
      <c r="BF3" s="114" t="s">
        <v>290</v>
      </c>
    </row>
    <row r="4" spans="1:58" s="24" customFormat="1" ht="117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40" t="s">
        <v>7</v>
      </c>
      <c r="M4" s="40" t="s">
        <v>8</v>
      </c>
      <c r="N4" s="40" t="s">
        <v>9</v>
      </c>
      <c r="O4" s="74" t="s">
        <v>7</v>
      </c>
      <c r="P4" s="74" t="s">
        <v>8</v>
      </c>
      <c r="Q4" s="74" t="s">
        <v>9</v>
      </c>
      <c r="R4" s="74" t="s">
        <v>7</v>
      </c>
      <c r="S4" s="74" t="s">
        <v>8</v>
      </c>
      <c r="T4" s="74" t="s">
        <v>9</v>
      </c>
      <c r="U4" s="40" t="s">
        <v>7</v>
      </c>
      <c r="V4" s="40" t="s">
        <v>8</v>
      </c>
      <c r="W4" s="40" t="s">
        <v>9</v>
      </c>
      <c r="X4" s="40" t="s">
        <v>7</v>
      </c>
      <c r="Y4" s="40" t="s">
        <v>8</v>
      </c>
      <c r="Z4" s="40" t="s">
        <v>9</v>
      </c>
      <c r="AA4" s="40" t="s">
        <v>7</v>
      </c>
      <c r="AB4" s="40" t="s">
        <v>8</v>
      </c>
      <c r="AC4" s="40" t="s">
        <v>9</v>
      </c>
      <c r="AD4" s="40" t="s">
        <v>7</v>
      </c>
      <c r="AE4" s="40" t="s">
        <v>8</v>
      </c>
      <c r="AF4" s="40" t="s">
        <v>9</v>
      </c>
      <c r="AG4" s="40" t="s">
        <v>7</v>
      </c>
      <c r="AH4" s="40" t="s">
        <v>8</v>
      </c>
      <c r="AI4" s="40" t="s">
        <v>9</v>
      </c>
      <c r="AJ4" s="40" t="s">
        <v>7</v>
      </c>
      <c r="AK4" s="40" t="s">
        <v>8</v>
      </c>
      <c r="AL4" s="40" t="s">
        <v>9</v>
      </c>
      <c r="AM4" s="40" t="s">
        <v>7</v>
      </c>
      <c r="AN4" s="40" t="s">
        <v>8</v>
      </c>
      <c r="AO4" s="40" t="s">
        <v>9</v>
      </c>
      <c r="AP4" s="40" t="s">
        <v>7</v>
      </c>
      <c r="AQ4" s="40" t="s">
        <v>8</v>
      </c>
      <c r="AR4" s="40" t="s">
        <v>9</v>
      </c>
      <c r="AS4" s="40" t="s">
        <v>7</v>
      </c>
      <c r="AT4" s="40" t="s">
        <v>8</v>
      </c>
      <c r="AU4" s="40" t="s">
        <v>9</v>
      </c>
      <c r="AV4" s="40" t="s">
        <v>7</v>
      </c>
      <c r="AW4" s="40" t="s">
        <v>8</v>
      </c>
      <c r="AX4" s="40" t="s">
        <v>9</v>
      </c>
      <c r="AY4" s="40" t="s">
        <v>7</v>
      </c>
      <c r="AZ4" s="40" t="s">
        <v>8</v>
      </c>
      <c r="BA4" s="40" t="s">
        <v>9</v>
      </c>
      <c r="BB4" s="40" t="s">
        <v>7</v>
      </c>
      <c r="BC4" s="40" t="s">
        <v>8</v>
      </c>
      <c r="BD4" s="40" t="s">
        <v>9</v>
      </c>
      <c r="BF4" s="115"/>
    </row>
    <row r="5" spans="1:58" s="25" customForma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20">
        <v>2023</v>
      </c>
      <c r="M5" s="121"/>
      <c r="N5" s="121"/>
      <c r="O5" s="121"/>
      <c r="P5" s="121"/>
      <c r="Q5" s="121"/>
      <c r="R5" s="121"/>
      <c r="S5" s="121"/>
      <c r="T5" s="122"/>
      <c r="U5" s="123">
        <v>2024</v>
      </c>
      <c r="V5" s="124"/>
      <c r="W5" s="124"/>
      <c r="X5" s="124"/>
      <c r="Y5" s="124"/>
      <c r="Z5" s="124"/>
      <c r="AA5" s="124"/>
      <c r="AB5" s="124"/>
      <c r="AC5" s="125"/>
      <c r="AD5" s="123">
        <v>2025</v>
      </c>
      <c r="AE5" s="124"/>
      <c r="AF5" s="124"/>
      <c r="AG5" s="124"/>
      <c r="AH5" s="124"/>
      <c r="AI5" s="124"/>
      <c r="AJ5" s="124"/>
      <c r="AK5" s="124"/>
      <c r="AL5" s="125"/>
      <c r="AM5" s="123">
        <v>2026</v>
      </c>
      <c r="AN5" s="124"/>
      <c r="AO5" s="124"/>
      <c r="AP5" s="124"/>
      <c r="AQ5" s="124"/>
      <c r="AR5" s="124"/>
      <c r="AS5" s="124"/>
      <c r="AT5" s="124"/>
      <c r="AU5" s="125"/>
      <c r="AV5" s="123">
        <v>2027</v>
      </c>
      <c r="AW5" s="124"/>
      <c r="AX5" s="124"/>
      <c r="AY5" s="124"/>
      <c r="AZ5" s="124"/>
      <c r="BA5" s="124"/>
      <c r="BB5" s="124"/>
      <c r="BC5" s="124"/>
      <c r="BD5" s="125"/>
      <c r="BF5" s="116"/>
    </row>
    <row r="6" spans="1:58" s="27" customFormat="1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5</v>
      </c>
      <c r="G6" s="26"/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68">
        <v>19</v>
      </c>
      <c r="V6" s="68">
        <v>20</v>
      </c>
      <c r="W6" s="68">
        <v>21</v>
      </c>
      <c r="X6" s="68">
        <v>22</v>
      </c>
      <c r="Y6" s="68">
        <v>23</v>
      </c>
      <c r="Z6" s="68">
        <v>24</v>
      </c>
      <c r="AA6" s="68">
        <v>25</v>
      </c>
      <c r="AB6" s="68">
        <v>26</v>
      </c>
      <c r="AC6" s="68">
        <v>27</v>
      </c>
      <c r="AD6" s="68">
        <v>28</v>
      </c>
      <c r="AE6" s="68">
        <v>29</v>
      </c>
      <c r="AF6" s="68">
        <v>30</v>
      </c>
      <c r="AG6" s="68">
        <v>31</v>
      </c>
      <c r="AH6" s="68">
        <v>32</v>
      </c>
      <c r="AI6" s="68">
        <v>33</v>
      </c>
      <c r="AJ6" s="68">
        <v>34</v>
      </c>
      <c r="AK6" s="68">
        <v>35</v>
      </c>
      <c r="AL6" s="68">
        <v>36</v>
      </c>
      <c r="AM6" s="68">
        <v>37</v>
      </c>
      <c r="AN6" s="68">
        <v>38</v>
      </c>
      <c r="AO6" s="68">
        <v>39</v>
      </c>
      <c r="AP6" s="68">
        <v>40</v>
      </c>
      <c r="AQ6" s="68">
        <v>41</v>
      </c>
      <c r="AR6" s="68">
        <v>42</v>
      </c>
      <c r="AS6" s="68">
        <v>43</v>
      </c>
      <c r="AT6" s="68">
        <v>44</v>
      </c>
      <c r="AU6" s="68">
        <v>45</v>
      </c>
      <c r="AV6" s="68">
        <v>46</v>
      </c>
      <c r="AW6" s="68">
        <v>47</v>
      </c>
      <c r="AX6" s="68">
        <v>48</v>
      </c>
      <c r="AY6" s="68">
        <v>49</v>
      </c>
      <c r="AZ6" s="68">
        <v>50</v>
      </c>
      <c r="BA6" s="68">
        <v>51</v>
      </c>
      <c r="BB6" s="68">
        <v>52</v>
      </c>
      <c r="BC6" s="68">
        <v>53</v>
      </c>
      <c r="BD6" s="68">
        <v>54</v>
      </c>
      <c r="BE6" s="68">
        <v>55</v>
      </c>
      <c r="BF6" s="68">
        <v>19</v>
      </c>
    </row>
    <row r="7" spans="1:58" x14ac:dyDescent="0.25">
      <c r="A7" s="17">
        <v>1</v>
      </c>
      <c r="B7" s="19"/>
      <c r="C7" s="19" t="s">
        <v>83</v>
      </c>
      <c r="D7" s="19" t="s">
        <v>12</v>
      </c>
      <c r="E7" s="19" t="s">
        <v>195</v>
      </c>
      <c r="F7" s="19">
        <v>0.9</v>
      </c>
      <c r="G7" s="19">
        <v>1000</v>
      </c>
      <c r="H7" s="19">
        <f>F7*G7</f>
        <v>900</v>
      </c>
      <c r="I7" s="19">
        <v>6</v>
      </c>
      <c r="J7" s="17">
        <f>H7*I7</f>
        <v>5400</v>
      </c>
      <c r="K7" s="17">
        <v>20</v>
      </c>
      <c r="L7" s="41">
        <v>1</v>
      </c>
      <c r="M7" s="41">
        <v>0</v>
      </c>
      <c r="N7" s="41">
        <v>0</v>
      </c>
      <c r="O7" s="75">
        <f>J7*L7</f>
        <v>5400</v>
      </c>
      <c r="P7" s="75">
        <f>J7*M7</f>
        <v>0</v>
      </c>
      <c r="Q7" s="75">
        <f>J7*N7</f>
        <v>0</v>
      </c>
      <c r="R7" s="75">
        <f>K7*L7</f>
        <v>20</v>
      </c>
      <c r="S7" s="75"/>
      <c r="T7" s="75"/>
      <c r="U7" s="52">
        <v>0</v>
      </c>
      <c r="V7" s="52">
        <v>0</v>
      </c>
      <c r="W7" s="52">
        <v>0</v>
      </c>
      <c r="X7" s="52">
        <f t="shared" ref="X7:X40" si="0">J7*U7</f>
        <v>0</v>
      </c>
      <c r="Y7" s="52">
        <f t="shared" ref="Y7:Y40" si="1">J7*V7</f>
        <v>0</v>
      </c>
      <c r="Z7" s="52">
        <f t="shared" ref="Z7:Z40" si="2">J7*W7</f>
        <v>0</v>
      </c>
      <c r="AA7" s="52">
        <f t="shared" ref="AA7:AA40" si="3">K7*U7</f>
        <v>0</v>
      </c>
      <c r="AB7" s="52">
        <f t="shared" ref="AB7:AB40" si="4">K7*V7</f>
        <v>0</v>
      </c>
      <c r="AC7" s="52">
        <f t="shared" ref="AC7:AC40" si="5">K7*W7</f>
        <v>0</v>
      </c>
      <c r="AD7" s="52">
        <v>0</v>
      </c>
      <c r="AE7" s="52">
        <v>0</v>
      </c>
      <c r="AF7" s="52">
        <v>0</v>
      </c>
      <c r="AG7" s="52">
        <f t="shared" ref="AG7:AG40" si="6">J7*AD7</f>
        <v>0</v>
      </c>
      <c r="AH7" s="52">
        <f t="shared" ref="AH7:AH40" si="7">J7*AE7</f>
        <v>0</v>
      </c>
      <c r="AI7" s="52">
        <f t="shared" ref="AI7:AI40" si="8">J7*AF7</f>
        <v>0</v>
      </c>
      <c r="AJ7" s="52">
        <f t="shared" ref="AJ7:AJ40" si="9">K7*AD7</f>
        <v>0</v>
      </c>
      <c r="AK7" s="52">
        <f t="shared" ref="AK7:AK40" si="10">K7*AE7</f>
        <v>0</v>
      </c>
      <c r="AL7" s="52">
        <f t="shared" ref="AL7:AL40" si="11">K7*AF7</f>
        <v>0</v>
      </c>
      <c r="AM7" s="52">
        <v>0</v>
      </c>
      <c r="AN7" s="52">
        <v>0</v>
      </c>
      <c r="AO7" s="52">
        <v>0</v>
      </c>
      <c r="AP7" s="52">
        <f t="shared" ref="AP7:AP40" si="12">J7*AM7</f>
        <v>0</v>
      </c>
      <c r="AQ7" s="52">
        <f t="shared" ref="AQ7:AQ40" si="13">J7*AN7</f>
        <v>0</v>
      </c>
      <c r="AR7" s="52">
        <f t="shared" ref="AR7:AR40" si="14">J7*AO7</f>
        <v>0</v>
      </c>
      <c r="AS7" s="52">
        <f t="shared" ref="AS7:AS40" si="15">K7*AM7</f>
        <v>0</v>
      </c>
      <c r="AT7" s="52">
        <f t="shared" ref="AT7:AT40" si="16">K7*AN7</f>
        <v>0</v>
      </c>
      <c r="AU7" s="52">
        <f t="shared" ref="AU7:AU40" si="17">K7*AO7</f>
        <v>0</v>
      </c>
      <c r="AV7" s="52">
        <v>0</v>
      </c>
      <c r="AW7" s="52">
        <v>0</v>
      </c>
      <c r="AX7" s="52">
        <v>0</v>
      </c>
      <c r="AY7" s="52">
        <f t="shared" ref="AY7:AY40" si="18">J7*AV7</f>
        <v>0</v>
      </c>
      <c r="AZ7" s="52">
        <f t="shared" ref="AZ7:AZ40" si="19">J7*AW7</f>
        <v>0</v>
      </c>
      <c r="BA7" s="52">
        <f t="shared" ref="BA7:BA40" si="20">J7*AX7</f>
        <v>0</v>
      </c>
      <c r="BB7" s="52">
        <f t="shared" ref="BB7:BB40" si="21">K7*AV7</f>
        <v>0</v>
      </c>
      <c r="BC7" s="52">
        <f t="shared" ref="BC7:BC40" si="22">K7*AW7</f>
        <v>0</v>
      </c>
      <c r="BD7" s="52">
        <f t="shared" ref="BD7:BD40" si="23">K7*AX7</f>
        <v>0</v>
      </c>
      <c r="BF7" s="17" t="s">
        <v>291</v>
      </c>
    </row>
    <row r="8" spans="1:58" x14ac:dyDescent="0.25">
      <c r="A8" s="17">
        <v>2</v>
      </c>
      <c r="B8" s="19"/>
      <c r="C8" s="19" t="s">
        <v>83</v>
      </c>
      <c r="D8" s="19" t="s">
        <v>13</v>
      </c>
      <c r="E8" s="19" t="s">
        <v>195</v>
      </c>
      <c r="F8" s="19"/>
      <c r="G8" s="19"/>
      <c r="H8" s="19">
        <v>500</v>
      </c>
      <c r="I8" s="19">
        <v>4.5</v>
      </c>
      <c r="J8" s="17">
        <f>H8*I8</f>
        <v>2250</v>
      </c>
      <c r="K8" s="17"/>
      <c r="L8" s="41"/>
      <c r="M8" s="41"/>
      <c r="N8" s="41"/>
      <c r="O8" s="75"/>
      <c r="P8" s="75"/>
      <c r="Q8" s="75"/>
      <c r="R8" s="75"/>
      <c r="S8" s="75"/>
      <c r="T8" s="75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F8" s="17"/>
    </row>
    <row r="9" spans="1:58" x14ac:dyDescent="0.25">
      <c r="A9" s="17">
        <v>3</v>
      </c>
      <c r="B9" s="19"/>
      <c r="C9" s="19" t="s">
        <v>83</v>
      </c>
      <c r="D9" s="19" t="s">
        <v>13</v>
      </c>
      <c r="E9" s="19" t="s">
        <v>10</v>
      </c>
      <c r="F9" s="19">
        <v>0.92</v>
      </c>
      <c r="G9" s="19">
        <v>1000</v>
      </c>
      <c r="H9" s="19">
        <v>420</v>
      </c>
      <c r="I9" s="19">
        <v>4.5</v>
      </c>
      <c r="J9" s="17">
        <f t="shared" ref="J9:J73" si="24">H9*I9</f>
        <v>1890</v>
      </c>
      <c r="K9" s="17"/>
      <c r="L9" s="41"/>
      <c r="M9" s="41"/>
      <c r="N9" s="41"/>
      <c r="O9" s="75"/>
      <c r="P9" s="75"/>
      <c r="Q9" s="75"/>
      <c r="R9" s="75"/>
      <c r="S9" s="75"/>
      <c r="T9" s="75"/>
      <c r="U9" s="52"/>
      <c r="V9" s="52">
        <v>0.5</v>
      </c>
      <c r="W9" s="52">
        <v>0.55000000000000004</v>
      </c>
      <c r="X9" s="52">
        <f t="shared" si="0"/>
        <v>0</v>
      </c>
      <c r="Y9" s="52">
        <f t="shared" si="1"/>
        <v>945</v>
      </c>
      <c r="Z9" s="52">
        <f t="shared" si="2"/>
        <v>1039.5</v>
      </c>
      <c r="AA9" s="52">
        <f t="shared" si="3"/>
        <v>0</v>
      </c>
      <c r="AB9" s="52">
        <f t="shared" si="4"/>
        <v>0</v>
      </c>
      <c r="AC9" s="52">
        <f t="shared" si="5"/>
        <v>0</v>
      </c>
      <c r="AD9" s="52"/>
      <c r="AE9" s="52">
        <v>0.5</v>
      </c>
      <c r="AF9" s="52">
        <v>0.55000000000000004</v>
      </c>
      <c r="AG9" s="52">
        <f t="shared" si="6"/>
        <v>0</v>
      </c>
      <c r="AH9" s="52">
        <f t="shared" si="7"/>
        <v>945</v>
      </c>
      <c r="AI9" s="52">
        <f t="shared" si="8"/>
        <v>1039.5</v>
      </c>
      <c r="AJ9" s="52">
        <f t="shared" si="9"/>
        <v>0</v>
      </c>
      <c r="AK9" s="52">
        <f t="shared" si="10"/>
        <v>0</v>
      </c>
      <c r="AL9" s="52">
        <f t="shared" si="11"/>
        <v>0</v>
      </c>
      <c r="AM9" s="52"/>
      <c r="AN9" s="52">
        <v>0.5</v>
      </c>
      <c r="AO9" s="52">
        <v>0.55000000000000004</v>
      </c>
      <c r="AP9" s="52">
        <f t="shared" si="12"/>
        <v>0</v>
      </c>
      <c r="AQ9" s="52">
        <f t="shared" si="13"/>
        <v>945</v>
      </c>
      <c r="AR9" s="52">
        <f t="shared" si="14"/>
        <v>1039.5</v>
      </c>
      <c r="AS9" s="52">
        <f t="shared" si="15"/>
        <v>0</v>
      </c>
      <c r="AT9" s="52">
        <f t="shared" si="16"/>
        <v>0</v>
      </c>
      <c r="AU9" s="52">
        <f t="shared" si="17"/>
        <v>0</v>
      </c>
      <c r="AV9" s="52"/>
      <c r="AW9" s="52">
        <v>0.5</v>
      </c>
      <c r="AX9" s="52">
        <v>0.55000000000000004</v>
      </c>
      <c r="AY9" s="52">
        <f t="shared" si="18"/>
        <v>0</v>
      </c>
      <c r="AZ9" s="52">
        <f t="shared" si="19"/>
        <v>945</v>
      </c>
      <c r="BA9" s="52">
        <f t="shared" si="20"/>
        <v>1039.5</v>
      </c>
      <c r="BB9" s="52">
        <f t="shared" si="21"/>
        <v>0</v>
      </c>
      <c r="BC9" s="52">
        <f t="shared" si="22"/>
        <v>0</v>
      </c>
      <c r="BD9" s="52">
        <f t="shared" si="23"/>
        <v>0</v>
      </c>
      <c r="BF9" s="17"/>
    </row>
    <row r="10" spans="1:58" x14ac:dyDescent="0.25">
      <c r="A10" s="17">
        <v>4</v>
      </c>
      <c r="B10" s="19"/>
      <c r="C10" s="19" t="s">
        <v>83</v>
      </c>
      <c r="D10" s="19" t="s">
        <v>19</v>
      </c>
      <c r="E10" s="19" t="s">
        <v>10</v>
      </c>
      <c r="F10" s="19">
        <v>0.48</v>
      </c>
      <c r="G10" s="19">
        <v>1000</v>
      </c>
      <c r="H10" s="19">
        <f t="shared" ref="H10:H73" si="25">F10*G10</f>
        <v>480</v>
      </c>
      <c r="I10" s="19">
        <v>4</v>
      </c>
      <c r="J10" s="17">
        <f t="shared" si="24"/>
        <v>1920</v>
      </c>
      <c r="K10" s="17"/>
      <c r="L10" s="41"/>
      <c r="M10" s="41"/>
      <c r="N10" s="41"/>
      <c r="O10" s="75"/>
      <c r="P10" s="75"/>
      <c r="Q10" s="75"/>
      <c r="R10" s="75"/>
      <c r="S10" s="75"/>
      <c r="T10" s="75"/>
      <c r="U10" s="52"/>
      <c r="V10" s="52">
        <v>0.5</v>
      </c>
      <c r="W10" s="52">
        <v>0.55000000000000004</v>
      </c>
      <c r="X10" s="52">
        <f t="shared" si="0"/>
        <v>0</v>
      </c>
      <c r="Y10" s="52">
        <f t="shared" si="1"/>
        <v>960</v>
      </c>
      <c r="Z10" s="52">
        <f t="shared" si="2"/>
        <v>1056</v>
      </c>
      <c r="AA10" s="52">
        <f t="shared" si="3"/>
        <v>0</v>
      </c>
      <c r="AB10" s="52">
        <f t="shared" si="4"/>
        <v>0</v>
      </c>
      <c r="AC10" s="52">
        <f t="shared" si="5"/>
        <v>0</v>
      </c>
      <c r="AD10" s="52"/>
      <c r="AE10" s="52">
        <v>0.5</v>
      </c>
      <c r="AF10" s="52">
        <v>0.55000000000000004</v>
      </c>
      <c r="AG10" s="52">
        <f t="shared" si="6"/>
        <v>0</v>
      </c>
      <c r="AH10" s="52">
        <f t="shared" si="7"/>
        <v>960</v>
      </c>
      <c r="AI10" s="52">
        <f t="shared" si="8"/>
        <v>1056</v>
      </c>
      <c r="AJ10" s="52">
        <f t="shared" si="9"/>
        <v>0</v>
      </c>
      <c r="AK10" s="52">
        <f t="shared" si="10"/>
        <v>0</v>
      </c>
      <c r="AL10" s="52">
        <f t="shared" si="11"/>
        <v>0</v>
      </c>
      <c r="AM10" s="52"/>
      <c r="AN10" s="52">
        <v>0.5</v>
      </c>
      <c r="AO10" s="52">
        <v>0.55000000000000004</v>
      </c>
      <c r="AP10" s="52">
        <f t="shared" si="12"/>
        <v>0</v>
      </c>
      <c r="AQ10" s="52">
        <f t="shared" si="13"/>
        <v>960</v>
      </c>
      <c r="AR10" s="52">
        <f t="shared" si="14"/>
        <v>1056</v>
      </c>
      <c r="AS10" s="52">
        <f t="shared" si="15"/>
        <v>0</v>
      </c>
      <c r="AT10" s="52">
        <f t="shared" si="16"/>
        <v>0</v>
      </c>
      <c r="AU10" s="52">
        <f t="shared" si="17"/>
        <v>0</v>
      </c>
      <c r="AV10" s="52"/>
      <c r="AW10" s="52">
        <v>0.5</v>
      </c>
      <c r="AX10" s="52">
        <v>0.55000000000000004</v>
      </c>
      <c r="AY10" s="52">
        <f t="shared" si="18"/>
        <v>0</v>
      </c>
      <c r="AZ10" s="52">
        <f t="shared" si="19"/>
        <v>960</v>
      </c>
      <c r="BA10" s="52">
        <f t="shared" si="20"/>
        <v>1056</v>
      </c>
      <c r="BB10" s="52">
        <f t="shared" si="21"/>
        <v>0</v>
      </c>
      <c r="BC10" s="52">
        <f t="shared" si="22"/>
        <v>0</v>
      </c>
      <c r="BD10" s="52">
        <f t="shared" si="23"/>
        <v>0</v>
      </c>
      <c r="BF10" s="17"/>
    </row>
    <row r="11" spans="1:58" ht="47.25" x14ac:dyDescent="0.25">
      <c r="A11" s="17">
        <v>5</v>
      </c>
      <c r="B11" s="19"/>
      <c r="C11" s="19" t="s">
        <v>83</v>
      </c>
      <c r="D11" s="19" t="s">
        <v>11</v>
      </c>
      <c r="E11" s="19" t="s">
        <v>10</v>
      </c>
      <c r="F11" s="19">
        <v>0.95</v>
      </c>
      <c r="G11" s="19">
        <v>1000</v>
      </c>
      <c r="H11" s="19">
        <f t="shared" si="25"/>
        <v>950</v>
      </c>
      <c r="I11" s="19">
        <v>3</v>
      </c>
      <c r="J11" s="17">
        <f t="shared" si="24"/>
        <v>2850</v>
      </c>
      <c r="K11" s="17"/>
      <c r="L11" s="41"/>
      <c r="M11" s="41"/>
      <c r="N11" s="41"/>
      <c r="O11" s="75"/>
      <c r="P11" s="75"/>
      <c r="Q11" s="75"/>
      <c r="R11" s="75"/>
      <c r="S11" s="75"/>
      <c r="T11" s="75"/>
      <c r="U11" s="52"/>
      <c r="V11" s="52">
        <v>0.5</v>
      </c>
      <c r="W11" s="52">
        <v>0.55000000000000004</v>
      </c>
      <c r="X11" s="52">
        <f t="shared" si="0"/>
        <v>0</v>
      </c>
      <c r="Y11" s="52">
        <f t="shared" si="1"/>
        <v>1425</v>
      </c>
      <c r="Z11" s="52">
        <f t="shared" si="2"/>
        <v>1567.5000000000002</v>
      </c>
      <c r="AA11" s="52">
        <f t="shared" si="3"/>
        <v>0</v>
      </c>
      <c r="AB11" s="52">
        <f t="shared" si="4"/>
        <v>0</v>
      </c>
      <c r="AC11" s="52">
        <f t="shared" si="5"/>
        <v>0</v>
      </c>
      <c r="AD11" s="52"/>
      <c r="AE11" s="52">
        <v>0.5</v>
      </c>
      <c r="AF11" s="52">
        <v>0.55000000000000004</v>
      </c>
      <c r="AG11" s="52">
        <f t="shared" si="6"/>
        <v>0</v>
      </c>
      <c r="AH11" s="52">
        <f t="shared" si="7"/>
        <v>1425</v>
      </c>
      <c r="AI11" s="52">
        <f t="shared" si="8"/>
        <v>1567.5000000000002</v>
      </c>
      <c r="AJ11" s="52">
        <f t="shared" si="9"/>
        <v>0</v>
      </c>
      <c r="AK11" s="52">
        <f t="shared" si="10"/>
        <v>0</v>
      </c>
      <c r="AL11" s="52">
        <f t="shared" si="11"/>
        <v>0</v>
      </c>
      <c r="AM11" s="52"/>
      <c r="AN11" s="52">
        <v>0.5</v>
      </c>
      <c r="AO11" s="52">
        <v>0.55000000000000004</v>
      </c>
      <c r="AP11" s="52">
        <f t="shared" si="12"/>
        <v>0</v>
      </c>
      <c r="AQ11" s="52">
        <f t="shared" si="13"/>
        <v>1425</v>
      </c>
      <c r="AR11" s="52">
        <f t="shared" si="14"/>
        <v>1567.5000000000002</v>
      </c>
      <c r="AS11" s="52">
        <f t="shared" si="15"/>
        <v>0</v>
      </c>
      <c r="AT11" s="52">
        <f t="shared" si="16"/>
        <v>0</v>
      </c>
      <c r="AU11" s="52">
        <f t="shared" si="17"/>
        <v>0</v>
      </c>
      <c r="AV11" s="52"/>
      <c r="AW11" s="52">
        <v>0.5</v>
      </c>
      <c r="AX11" s="52">
        <v>0.55000000000000004</v>
      </c>
      <c r="AY11" s="52">
        <f t="shared" si="18"/>
        <v>0</v>
      </c>
      <c r="AZ11" s="52">
        <f t="shared" si="19"/>
        <v>1425</v>
      </c>
      <c r="BA11" s="52">
        <f t="shared" si="20"/>
        <v>1567.5000000000002</v>
      </c>
      <c r="BB11" s="52">
        <f t="shared" si="21"/>
        <v>0</v>
      </c>
      <c r="BC11" s="52">
        <f t="shared" si="22"/>
        <v>0</v>
      </c>
      <c r="BD11" s="52">
        <f t="shared" si="23"/>
        <v>0</v>
      </c>
      <c r="BF11" s="17"/>
    </row>
    <row r="12" spans="1:58" ht="31.15" customHeight="1" x14ac:dyDescent="0.25">
      <c r="A12" s="17">
        <v>6</v>
      </c>
      <c r="B12" s="19"/>
      <c r="C12" s="19" t="s">
        <v>83</v>
      </c>
      <c r="D12" s="19" t="s">
        <v>14</v>
      </c>
      <c r="E12" s="19" t="s">
        <v>15</v>
      </c>
      <c r="F12" s="19">
        <v>0.48</v>
      </c>
      <c r="G12" s="19">
        <v>1000</v>
      </c>
      <c r="H12" s="19">
        <f t="shared" si="25"/>
        <v>480</v>
      </c>
      <c r="I12" s="19">
        <v>5</v>
      </c>
      <c r="J12" s="17">
        <f t="shared" si="24"/>
        <v>2400</v>
      </c>
      <c r="K12" s="17"/>
      <c r="L12" s="41"/>
      <c r="M12" s="41"/>
      <c r="N12" s="41"/>
      <c r="O12" s="75"/>
      <c r="P12" s="75"/>
      <c r="Q12" s="75"/>
      <c r="R12" s="75"/>
      <c r="S12" s="75"/>
      <c r="T12" s="75"/>
      <c r="U12" s="52"/>
      <c r="V12" s="52"/>
      <c r="W12" s="52"/>
      <c r="X12" s="52">
        <f t="shared" si="0"/>
        <v>0</v>
      </c>
      <c r="Y12" s="52">
        <f t="shared" si="1"/>
        <v>0</v>
      </c>
      <c r="Z12" s="52">
        <f t="shared" si="2"/>
        <v>0</v>
      </c>
      <c r="AA12" s="52">
        <f t="shared" si="3"/>
        <v>0</v>
      </c>
      <c r="AB12" s="52">
        <f t="shared" si="4"/>
        <v>0</v>
      </c>
      <c r="AC12" s="52">
        <f t="shared" si="5"/>
        <v>0</v>
      </c>
      <c r="AD12" s="52"/>
      <c r="AE12" s="52"/>
      <c r="AF12" s="52"/>
      <c r="AG12" s="52">
        <f t="shared" si="6"/>
        <v>0</v>
      </c>
      <c r="AH12" s="52">
        <f t="shared" si="7"/>
        <v>0</v>
      </c>
      <c r="AI12" s="52">
        <f t="shared" si="8"/>
        <v>0</v>
      </c>
      <c r="AJ12" s="52">
        <f t="shared" si="9"/>
        <v>0</v>
      </c>
      <c r="AK12" s="52">
        <f t="shared" si="10"/>
        <v>0</v>
      </c>
      <c r="AL12" s="52">
        <f t="shared" si="11"/>
        <v>0</v>
      </c>
      <c r="AM12" s="52"/>
      <c r="AN12" s="52"/>
      <c r="AO12" s="52"/>
      <c r="AP12" s="52">
        <f t="shared" si="12"/>
        <v>0</v>
      </c>
      <c r="AQ12" s="52">
        <f t="shared" si="13"/>
        <v>0</v>
      </c>
      <c r="AR12" s="52">
        <f t="shared" si="14"/>
        <v>0</v>
      </c>
      <c r="AS12" s="52">
        <f t="shared" si="15"/>
        <v>0</v>
      </c>
      <c r="AT12" s="52">
        <f t="shared" si="16"/>
        <v>0</v>
      </c>
      <c r="AU12" s="52">
        <f t="shared" si="17"/>
        <v>0</v>
      </c>
      <c r="AV12" s="52"/>
      <c r="AW12" s="52"/>
      <c r="AX12" s="52"/>
      <c r="AY12" s="52">
        <f t="shared" si="18"/>
        <v>0</v>
      </c>
      <c r="AZ12" s="52">
        <f t="shared" si="19"/>
        <v>0</v>
      </c>
      <c r="BA12" s="52">
        <f t="shared" si="20"/>
        <v>0</v>
      </c>
      <c r="BB12" s="52">
        <f t="shared" si="21"/>
        <v>0</v>
      </c>
      <c r="BC12" s="52">
        <f t="shared" si="22"/>
        <v>0</v>
      </c>
      <c r="BD12" s="52">
        <f t="shared" si="23"/>
        <v>0</v>
      </c>
      <c r="BF12" s="17"/>
    </row>
    <row r="13" spans="1:58" ht="31.5" x14ac:dyDescent="0.25">
      <c r="A13" s="17">
        <v>7</v>
      </c>
      <c r="B13" s="19"/>
      <c r="C13" s="19" t="s">
        <v>83</v>
      </c>
      <c r="D13" s="19" t="s">
        <v>14</v>
      </c>
      <c r="E13" s="19" t="s">
        <v>23</v>
      </c>
      <c r="F13" s="19">
        <v>0.32</v>
      </c>
      <c r="G13" s="19">
        <v>1000</v>
      </c>
      <c r="H13" s="19">
        <f t="shared" si="25"/>
        <v>320</v>
      </c>
      <c r="I13" s="19">
        <v>3</v>
      </c>
      <c r="J13" s="17">
        <f t="shared" si="24"/>
        <v>960</v>
      </c>
      <c r="K13" s="17"/>
      <c r="L13" s="41"/>
      <c r="M13" s="41"/>
      <c r="N13" s="41"/>
      <c r="O13" s="75"/>
      <c r="P13" s="75"/>
      <c r="Q13" s="75"/>
      <c r="R13" s="75"/>
      <c r="S13" s="75"/>
      <c r="T13" s="75"/>
      <c r="U13" s="52"/>
      <c r="V13" s="52">
        <v>0.5</v>
      </c>
      <c r="W13" s="52">
        <v>0.55000000000000004</v>
      </c>
      <c r="X13" s="52">
        <f t="shared" si="0"/>
        <v>0</v>
      </c>
      <c r="Y13" s="52">
        <f t="shared" si="1"/>
        <v>480</v>
      </c>
      <c r="Z13" s="52">
        <f t="shared" si="2"/>
        <v>528</v>
      </c>
      <c r="AA13" s="52">
        <f t="shared" si="3"/>
        <v>0</v>
      </c>
      <c r="AB13" s="52">
        <f t="shared" si="4"/>
        <v>0</v>
      </c>
      <c r="AC13" s="52">
        <f t="shared" si="5"/>
        <v>0</v>
      </c>
      <c r="AD13" s="52"/>
      <c r="AE13" s="52">
        <v>0.5</v>
      </c>
      <c r="AF13" s="52">
        <v>0.55000000000000004</v>
      </c>
      <c r="AG13" s="52">
        <f t="shared" si="6"/>
        <v>0</v>
      </c>
      <c r="AH13" s="52">
        <f t="shared" si="7"/>
        <v>480</v>
      </c>
      <c r="AI13" s="52">
        <f t="shared" si="8"/>
        <v>528</v>
      </c>
      <c r="AJ13" s="52">
        <f t="shared" si="9"/>
        <v>0</v>
      </c>
      <c r="AK13" s="52">
        <f t="shared" si="10"/>
        <v>0</v>
      </c>
      <c r="AL13" s="52">
        <f t="shared" si="11"/>
        <v>0</v>
      </c>
      <c r="AM13" s="52"/>
      <c r="AN13" s="52">
        <v>0.5</v>
      </c>
      <c r="AO13" s="52">
        <v>0.55000000000000004</v>
      </c>
      <c r="AP13" s="52">
        <f t="shared" si="12"/>
        <v>0</v>
      </c>
      <c r="AQ13" s="52">
        <f t="shared" si="13"/>
        <v>480</v>
      </c>
      <c r="AR13" s="52">
        <f t="shared" si="14"/>
        <v>528</v>
      </c>
      <c r="AS13" s="52">
        <f t="shared" si="15"/>
        <v>0</v>
      </c>
      <c r="AT13" s="52">
        <f t="shared" si="16"/>
        <v>0</v>
      </c>
      <c r="AU13" s="52">
        <f t="shared" si="17"/>
        <v>0</v>
      </c>
      <c r="AV13" s="52"/>
      <c r="AW13" s="52">
        <v>0.5</v>
      </c>
      <c r="AX13" s="52">
        <v>0.55000000000000004</v>
      </c>
      <c r="AY13" s="52">
        <f t="shared" si="18"/>
        <v>0</v>
      </c>
      <c r="AZ13" s="52">
        <f t="shared" si="19"/>
        <v>480</v>
      </c>
      <c r="BA13" s="52">
        <f t="shared" si="20"/>
        <v>528</v>
      </c>
      <c r="BB13" s="52">
        <f t="shared" si="21"/>
        <v>0</v>
      </c>
      <c r="BC13" s="52">
        <f t="shared" si="22"/>
        <v>0</v>
      </c>
      <c r="BD13" s="52">
        <f t="shared" si="23"/>
        <v>0</v>
      </c>
      <c r="BF13" s="17"/>
    </row>
    <row r="14" spans="1:58" x14ac:dyDescent="0.25">
      <c r="A14" s="17">
        <v>8</v>
      </c>
      <c r="B14" s="19"/>
      <c r="C14" s="19" t="s">
        <v>83</v>
      </c>
      <c r="D14" s="19" t="s">
        <v>16</v>
      </c>
      <c r="E14" s="19" t="s">
        <v>195</v>
      </c>
      <c r="F14" s="19">
        <v>1.18</v>
      </c>
      <c r="G14" s="19">
        <v>1000</v>
      </c>
      <c r="H14" s="19">
        <f t="shared" si="25"/>
        <v>1180</v>
      </c>
      <c r="I14" s="19">
        <v>6.5</v>
      </c>
      <c r="J14" s="17">
        <f t="shared" si="24"/>
        <v>7670</v>
      </c>
      <c r="K14" s="17">
        <v>199</v>
      </c>
      <c r="L14" s="41">
        <v>1</v>
      </c>
      <c r="M14" s="41"/>
      <c r="N14" s="41"/>
      <c r="O14" s="75">
        <f>J14*L14</f>
        <v>7670</v>
      </c>
      <c r="P14" s="75"/>
      <c r="Q14" s="75"/>
      <c r="R14" s="75">
        <f>K14*L14</f>
        <v>199</v>
      </c>
      <c r="S14" s="75"/>
      <c r="T14" s="75"/>
      <c r="U14" s="52">
        <v>1</v>
      </c>
      <c r="V14" s="52">
        <v>1</v>
      </c>
      <c r="W14" s="52">
        <v>1.2</v>
      </c>
      <c r="X14" s="52">
        <f t="shared" si="0"/>
        <v>7670</v>
      </c>
      <c r="Y14" s="52">
        <f t="shared" si="1"/>
        <v>7670</v>
      </c>
      <c r="Z14" s="52">
        <f t="shared" si="2"/>
        <v>9204</v>
      </c>
      <c r="AA14" s="52">
        <f t="shared" si="3"/>
        <v>199</v>
      </c>
      <c r="AB14" s="52">
        <f t="shared" si="4"/>
        <v>199</v>
      </c>
      <c r="AC14" s="52">
        <f t="shared" si="5"/>
        <v>238.79999999999998</v>
      </c>
      <c r="AD14" s="52">
        <v>1</v>
      </c>
      <c r="AE14" s="52">
        <v>1</v>
      </c>
      <c r="AF14" s="52">
        <v>1.2</v>
      </c>
      <c r="AG14" s="52">
        <f t="shared" si="6"/>
        <v>7670</v>
      </c>
      <c r="AH14" s="52">
        <f t="shared" si="7"/>
        <v>7670</v>
      </c>
      <c r="AI14" s="52">
        <f t="shared" si="8"/>
        <v>9204</v>
      </c>
      <c r="AJ14" s="52">
        <f t="shared" si="9"/>
        <v>199</v>
      </c>
      <c r="AK14" s="52">
        <f t="shared" si="10"/>
        <v>199</v>
      </c>
      <c r="AL14" s="52">
        <f t="shared" si="11"/>
        <v>238.79999999999998</v>
      </c>
      <c r="AM14" s="52">
        <v>1</v>
      </c>
      <c r="AN14" s="52">
        <v>1</v>
      </c>
      <c r="AO14" s="52">
        <v>1.2</v>
      </c>
      <c r="AP14" s="52">
        <f t="shared" si="12"/>
        <v>7670</v>
      </c>
      <c r="AQ14" s="52">
        <f t="shared" si="13"/>
        <v>7670</v>
      </c>
      <c r="AR14" s="52">
        <f t="shared" si="14"/>
        <v>9204</v>
      </c>
      <c r="AS14" s="52">
        <f t="shared" si="15"/>
        <v>199</v>
      </c>
      <c r="AT14" s="52">
        <f t="shared" si="16"/>
        <v>199</v>
      </c>
      <c r="AU14" s="52">
        <f t="shared" si="17"/>
        <v>238.79999999999998</v>
      </c>
      <c r="AV14" s="52">
        <v>1</v>
      </c>
      <c r="AW14" s="52">
        <v>1</v>
      </c>
      <c r="AX14" s="52">
        <v>1.2</v>
      </c>
      <c r="AY14" s="52">
        <f t="shared" si="18"/>
        <v>7670</v>
      </c>
      <c r="AZ14" s="52">
        <f t="shared" si="19"/>
        <v>7670</v>
      </c>
      <c r="BA14" s="52">
        <f t="shared" si="20"/>
        <v>9204</v>
      </c>
      <c r="BB14" s="52">
        <f t="shared" si="21"/>
        <v>199</v>
      </c>
      <c r="BC14" s="52">
        <f t="shared" si="22"/>
        <v>199</v>
      </c>
      <c r="BD14" s="52">
        <f t="shared" si="23"/>
        <v>238.79999999999998</v>
      </c>
      <c r="BF14" s="17" t="s">
        <v>291</v>
      </c>
    </row>
    <row r="15" spans="1:58" x14ac:dyDescent="0.25">
      <c r="A15" s="17">
        <v>9</v>
      </c>
      <c r="B15" s="19"/>
      <c r="C15" s="19" t="s">
        <v>83</v>
      </c>
      <c r="D15" s="19" t="s">
        <v>17</v>
      </c>
      <c r="E15" s="19" t="s">
        <v>195</v>
      </c>
      <c r="F15" s="19">
        <v>0.3</v>
      </c>
      <c r="G15" s="19">
        <v>1000</v>
      </c>
      <c r="H15" s="19">
        <f t="shared" si="25"/>
        <v>300</v>
      </c>
      <c r="I15" s="19">
        <v>6.5</v>
      </c>
      <c r="J15" s="17">
        <f t="shared" si="24"/>
        <v>1950</v>
      </c>
      <c r="K15" s="17"/>
      <c r="L15" s="41"/>
      <c r="M15" s="41"/>
      <c r="N15" s="41"/>
      <c r="O15" s="75"/>
      <c r="P15" s="75"/>
      <c r="Q15" s="75"/>
      <c r="R15" s="75"/>
      <c r="S15" s="75"/>
      <c r="T15" s="75"/>
      <c r="U15" s="52">
        <v>1</v>
      </c>
      <c r="V15" s="52">
        <v>1</v>
      </c>
      <c r="W15" s="52">
        <v>1.2</v>
      </c>
      <c r="X15" s="52">
        <f t="shared" si="0"/>
        <v>1950</v>
      </c>
      <c r="Y15" s="52">
        <f t="shared" si="1"/>
        <v>1950</v>
      </c>
      <c r="Z15" s="52">
        <f t="shared" si="2"/>
        <v>2340</v>
      </c>
      <c r="AA15" s="52">
        <f t="shared" si="3"/>
        <v>0</v>
      </c>
      <c r="AB15" s="52">
        <f t="shared" si="4"/>
        <v>0</v>
      </c>
      <c r="AC15" s="52">
        <f t="shared" si="5"/>
        <v>0</v>
      </c>
      <c r="AD15" s="52">
        <v>1</v>
      </c>
      <c r="AE15" s="52">
        <v>1</v>
      </c>
      <c r="AF15" s="52">
        <v>1.2</v>
      </c>
      <c r="AG15" s="52">
        <f t="shared" si="6"/>
        <v>1950</v>
      </c>
      <c r="AH15" s="52">
        <f t="shared" si="7"/>
        <v>1950</v>
      </c>
      <c r="AI15" s="52">
        <f t="shared" si="8"/>
        <v>2340</v>
      </c>
      <c r="AJ15" s="52">
        <f t="shared" si="9"/>
        <v>0</v>
      </c>
      <c r="AK15" s="52">
        <f t="shared" si="10"/>
        <v>0</v>
      </c>
      <c r="AL15" s="52">
        <f t="shared" si="11"/>
        <v>0</v>
      </c>
      <c r="AM15" s="52">
        <v>1</v>
      </c>
      <c r="AN15" s="52">
        <v>1</v>
      </c>
      <c r="AO15" s="52">
        <v>1.2</v>
      </c>
      <c r="AP15" s="52">
        <f t="shared" si="12"/>
        <v>1950</v>
      </c>
      <c r="AQ15" s="52">
        <f t="shared" si="13"/>
        <v>1950</v>
      </c>
      <c r="AR15" s="52">
        <f t="shared" si="14"/>
        <v>2340</v>
      </c>
      <c r="AS15" s="52">
        <f t="shared" si="15"/>
        <v>0</v>
      </c>
      <c r="AT15" s="52">
        <f t="shared" si="16"/>
        <v>0</v>
      </c>
      <c r="AU15" s="52">
        <f t="shared" si="17"/>
        <v>0</v>
      </c>
      <c r="AV15" s="52">
        <v>1</v>
      </c>
      <c r="AW15" s="52">
        <v>1</v>
      </c>
      <c r="AX15" s="52">
        <v>1.2</v>
      </c>
      <c r="AY15" s="52">
        <f t="shared" si="18"/>
        <v>1950</v>
      </c>
      <c r="AZ15" s="52">
        <f t="shared" si="19"/>
        <v>1950</v>
      </c>
      <c r="BA15" s="52">
        <f t="shared" si="20"/>
        <v>2340</v>
      </c>
      <c r="BB15" s="52">
        <f t="shared" si="21"/>
        <v>0</v>
      </c>
      <c r="BC15" s="52">
        <f t="shared" si="22"/>
        <v>0</v>
      </c>
      <c r="BD15" s="52">
        <f t="shared" si="23"/>
        <v>0</v>
      </c>
      <c r="BF15" s="17"/>
    </row>
    <row r="16" spans="1:58" x14ac:dyDescent="0.25">
      <c r="A16" s="17">
        <v>10</v>
      </c>
      <c r="B16" s="19"/>
      <c r="C16" s="19" t="s">
        <v>83</v>
      </c>
      <c r="D16" s="19" t="s">
        <v>18</v>
      </c>
      <c r="E16" s="19" t="s">
        <v>10</v>
      </c>
      <c r="F16" s="19">
        <v>0.2</v>
      </c>
      <c r="G16" s="19">
        <v>1000</v>
      </c>
      <c r="H16" s="19">
        <f t="shared" si="25"/>
        <v>200</v>
      </c>
      <c r="I16" s="19">
        <v>4</v>
      </c>
      <c r="J16" s="17">
        <f t="shared" si="24"/>
        <v>800</v>
      </c>
      <c r="K16" s="17"/>
      <c r="L16" s="41"/>
      <c r="M16" s="41"/>
      <c r="N16" s="41"/>
      <c r="O16" s="75"/>
      <c r="P16" s="75"/>
      <c r="Q16" s="75"/>
      <c r="R16" s="75"/>
      <c r="S16" s="75"/>
      <c r="T16" s="75"/>
      <c r="U16" s="52"/>
      <c r="V16" s="52">
        <v>0.5</v>
      </c>
      <c r="W16" s="52">
        <v>0.55000000000000004</v>
      </c>
      <c r="X16" s="52">
        <f t="shared" si="0"/>
        <v>0</v>
      </c>
      <c r="Y16" s="52">
        <f t="shared" si="1"/>
        <v>400</v>
      </c>
      <c r="Z16" s="52">
        <f t="shared" si="2"/>
        <v>440.00000000000006</v>
      </c>
      <c r="AA16" s="52">
        <f t="shared" si="3"/>
        <v>0</v>
      </c>
      <c r="AB16" s="52">
        <f t="shared" si="4"/>
        <v>0</v>
      </c>
      <c r="AC16" s="52">
        <f t="shared" si="5"/>
        <v>0</v>
      </c>
      <c r="AD16" s="52"/>
      <c r="AE16" s="52">
        <v>0.5</v>
      </c>
      <c r="AF16" s="52">
        <v>0.55000000000000004</v>
      </c>
      <c r="AG16" s="52">
        <f t="shared" si="6"/>
        <v>0</v>
      </c>
      <c r="AH16" s="52">
        <f t="shared" si="7"/>
        <v>400</v>
      </c>
      <c r="AI16" s="52">
        <f t="shared" si="8"/>
        <v>440.00000000000006</v>
      </c>
      <c r="AJ16" s="52">
        <f t="shared" si="9"/>
        <v>0</v>
      </c>
      <c r="AK16" s="52">
        <f t="shared" si="10"/>
        <v>0</v>
      </c>
      <c r="AL16" s="52">
        <f t="shared" si="11"/>
        <v>0</v>
      </c>
      <c r="AM16" s="52"/>
      <c r="AN16" s="52">
        <v>0.5</v>
      </c>
      <c r="AO16" s="52">
        <v>0.55000000000000004</v>
      </c>
      <c r="AP16" s="52">
        <f t="shared" si="12"/>
        <v>0</v>
      </c>
      <c r="AQ16" s="52">
        <f t="shared" si="13"/>
        <v>400</v>
      </c>
      <c r="AR16" s="52">
        <f t="shared" si="14"/>
        <v>440.00000000000006</v>
      </c>
      <c r="AS16" s="52">
        <f t="shared" si="15"/>
        <v>0</v>
      </c>
      <c r="AT16" s="52">
        <f t="shared" si="16"/>
        <v>0</v>
      </c>
      <c r="AU16" s="52">
        <f t="shared" si="17"/>
        <v>0</v>
      </c>
      <c r="AV16" s="52"/>
      <c r="AW16" s="52">
        <v>0.5</v>
      </c>
      <c r="AX16" s="52">
        <v>0.55000000000000004</v>
      </c>
      <c r="AY16" s="52">
        <f t="shared" si="18"/>
        <v>0</v>
      </c>
      <c r="AZ16" s="52">
        <f t="shared" si="19"/>
        <v>400</v>
      </c>
      <c r="BA16" s="52">
        <f t="shared" si="20"/>
        <v>440.00000000000006</v>
      </c>
      <c r="BB16" s="52">
        <f t="shared" si="21"/>
        <v>0</v>
      </c>
      <c r="BC16" s="52">
        <f t="shared" si="22"/>
        <v>0</v>
      </c>
      <c r="BD16" s="52">
        <f t="shared" si="23"/>
        <v>0</v>
      </c>
      <c r="BF16" s="17"/>
    </row>
    <row r="17" spans="1:58" x14ac:dyDescent="0.25">
      <c r="A17" s="17">
        <v>11</v>
      </c>
      <c r="B17" s="19"/>
      <c r="C17" s="19" t="s">
        <v>83</v>
      </c>
      <c r="D17" s="19" t="s">
        <v>20</v>
      </c>
      <c r="E17" s="19" t="s">
        <v>195</v>
      </c>
      <c r="F17" s="19">
        <v>0.24</v>
      </c>
      <c r="G17" s="19">
        <v>1000</v>
      </c>
      <c r="H17" s="19">
        <f t="shared" si="25"/>
        <v>240</v>
      </c>
      <c r="I17" s="19">
        <v>7</v>
      </c>
      <c r="J17" s="17">
        <f t="shared" si="24"/>
        <v>1680</v>
      </c>
      <c r="K17" s="17">
        <v>50</v>
      </c>
      <c r="L17" s="41">
        <v>1</v>
      </c>
      <c r="M17" s="41"/>
      <c r="N17" s="41"/>
      <c r="O17" s="75">
        <f>J17*L17</f>
        <v>1680</v>
      </c>
      <c r="P17" s="75"/>
      <c r="Q17" s="75"/>
      <c r="R17" s="75">
        <f t="shared" ref="R17:R18" si="26">K17*L17</f>
        <v>50</v>
      </c>
      <c r="S17" s="75"/>
      <c r="T17" s="75"/>
      <c r="U17" s="52">
        <v>1</v>
      </c>
      <c r="V17" s="52">
        <v>1</v>
      </c>
      <c r="W17" s="52">
        <v>1.2</v>
      </c>
      <c r="X17" s="52">
        <f t="shared" si="0"/>
        <v>1680</v>
      </c>
      <c r="Y17" s="52">
        <f t="shared" si="1"/>
        <v>1680</v>
      </c>
      <c r="Z17" s="52">
        <f t="shared" si="2"/>
        <v>2016</v>
      </c>
      <c r="AA17" s="52">
        <f t="shared" si="3"/>
        <v>50</v>
      </c>
      <c r="AB17" s="52">
        <f t="shared" si="4"/>
        <v>50</v>
      </c>
      <c r="AC17" s="52">
        <f t="shared" si="5"/>
        <v>60</v>
      </c>
      <c r="AD17" s="52">
        <v>1</v>
      </c>
      <c r="AE17" s="52">
        <v>1</v>
      </c>
      <c r="AF17" s="52">
        <v>1.2</v>
      </c>
      <c r="AG17" s="52">
        <f t="shared" si="6"/>
        <v>1680</v>
      </c>
      <c r="AH17" s="52">
        <f t="shared" si="7"/>
        <v>1680</v>
      </c>
      <c r="AI17" s="52">
        <f t="shared" si="8"/>
        <v>2016</v>
      </c>
      <c r="AJ17" s="52">
        <f t="shared" si="9"/>
        <v>50</v>
      </c>
      <c r="AK17" s="52">
        <f t="shared" si="10"/>
        <v>50</v>
      </c>
      <c r="AL17" s="52">
        <f t="shared" si="11"/>
        <v>60</v>
      </c>
      <c r="AM17" s="52">
        <v>1</v>
      </c>
      <c r="AN17" s="52">
        <v>1</v>
      </c>
      <c r="AO17" s="52">
        <v>1.2</v>
      </c>
      <c r="AP17" s="52">
        <f t="shared" si="12"/>
        <v>1680</v>
      </c>
      <c r="AQ17" s="52">
        <f t="shared" si="13"/>
        <v>1680</v>
      </c>
      <c r="AR17" s="52">
        <f t="shared" si="14"/>
        <v>2016</v>
      </c>
      <c r="AS17" s="52">
        <f t="shared" si="15"/>
        <v>50</v>
      </c>
      <c r="AT17" s="52">
        <f t="shared" si="16"/>
        <v>50</v>
      </c>
      <c r="AU17" s="52">
        <f t="shared" si="17"/>
        <v>60</v>
      </c>
      <c r="AV17" s="52">
        <v>1</v>
      </c>
      <c r="AW17" s="52">
        <v>1</v>
      </c>
      <c r="AX17" s="52">
        <v>1.2</v>
      </c>
      <c r="AY17" s="52">
        <f t="shared" si="18"/>
        <v>1680</v>
      </c>
      <c r="AZ17" s="52">
        <f t="shared" si="19"/>
        <v>1680</v>
      </c>
      <c r="BA17" s="52">
        <f t="shared" si="20"/>
        <v>2016</v>
      </c>
      <c r="BB17" s="52">
        <f t="shared" si="21"/>
        <v>50</v>
      </c>
      <c r="BC17" s="52">
        <f t="shared" si="22"/>
        <v>50</v>
      </c>
      <c r="BD17" s="52">
        <f t="shared" si="23"/>
        <v>60</v>
      </c>
      <c r="BF17" s="17" t="s">
        <v>291</v>
      </c>
    </row>
    <row r="18" spans="1:58" ht="31.5" x14ac:dyDescent="0.25">
      <c r="A18" s="17">
        <v>12</v>
      </c>
      <c r="B18" s="19"/>
      <c r="C18" s="19" t="s">
        <v>83</v>
      </c>
      <c r="D18" s="19" t="s">
        <v>301</v>
      </c>
      <c r="E18" s="19" t="s">
        <v>195</v>
      </c>
      <c r="F18" s="19">
        <v>0.38</v>
      </c>
      <c r="G18" s="19">
        <v>1000</v>
      </c>
      <c r="H18" s="19">
        <f t="shared" si="25"/>
        <v>380</v>
      </c>
      <c r="I18" s="19">
        <v>7</v>
      </c>
      <c r="J18" s="17">
        <f t="shared" si="24"/>
        <v>2660</v>
      </c>
      <c r="K18" s="17">
        <v>70</v>
      </c>
      <c r="L18" s="41">
        <v>1</v>
      </c>
      <c r="M18" s="41"/>
      <c r="N18" s="41"/>
      <c r="O18" s="75">
        <f>J18*L18</f>
        <v>2660</v>
      </c>
      <c r="P18" s="75"/>
      <c r="Q18" s="75"/>
      <c r="R18" s="75">
        <f t="shared" si="26"/>
        <v>70</v>
      </c>
      <c r="S18" s="75"/>
      <c r="T18" s="75"/>
      <c r="U18" s="52">
        <v>1</v>
      </c>
      <c r="V18" s="52">
        <v>1</v>
      </c>
      <c r="W18" s="52">
        <v>1.2</v>
      </c>
      <c r="X18" s="52">
        <f t="shared" si="0"/>
        <v>2660</v>
      </c>
      <c r="Y18" s="52">
        <f t="shared" si="1"/>
        <v>2660</v>
      </c>
      <c r="Z18" s="52">
        <f t="shared" si="2"/>
        <v>3192</v>
      </c>
      <c r="AA18" s="52">
        <f t="shared" si="3"/>
        <v>70</v>
      </c>
      <c r="AB18" s="52">
        <f t="shared" si="4"/>
        <v>70</v>
      </c>
      <c r="AC18" s="52">
        <f t="shared" si="5"/>
        <v>84</v>
      </c>
      <c r="AD18" s="52">
        <v>1</v>
      </c>
      <c r="AE18" s="52">
        <v>1</v>
      </c>
      <c r="AF18" s="52">
        <v>1.2</v>
      </c>
      <c r="AG18" s="52">
        <f t="shared" si="6"/>
        <v>2660</v>
      </c>
      <c r="AH18" s="52">
        <f t="shared" si="7"/>
        <v>2660</v>
      </c>
      <c r="AI18" s="52">
        <f t="shared" si="8"/>
        <v>3192</v>
      </c>
      <c r="AJ18" s="52">
        <f t="shared" si="9"/>
        <v>70</v>
      </c>
      <c r="AK18" s="52">
        <f t="shared" si="10"/>
        <v>70</v>
      </c>
      <c r="AL18" s="52">
        <f t="shared" si="11"/>
        <v>84</v>
      </c>
      <c r="AM18" s="52">
        <v>1</v>
      </c>
      <c r="AN18" s="52">
        <v>1</v>
      </c>
      <c r="AO18" s="52">
        <v>1.2</v>
      </c>
      <c r="AP18" s="52">
        <f t="shared" si="12"/>
        <v>2660</v>
      </c>
      <c r="AQ18" s="52">
        <f t="shared" si="13"/>
        <v>2660</v>
      </c>
      <c r="AR18" s="52">
        <f t="shared" si="14"/>
        <v>3192</v>
      </c>
      <c r="AS18" s="52">
        <f t="shared" si="15"/>
        <v>70</v>
      </c>
      <c r="AT18" s="52">
        <f t="shared" si="16"/>
        <v>70</v>
      </c>
      <c r="AU18" s="52">
        <f t="shared" si="17"/>
        <v>84</v>
      </c>
      <c r="AV18" s="52">
        <v>1</v>
      </c>
      <c r="AW18" s="52">
        <v>1</v>
      </c>
      <c r="AX18" s="52">
        <v>1.2</v>
      </c>
      <c r="AY18" s="52">
        <f t="shared" si="18"/>
        <v>2660</v>
      </c>
      <c r="AZ18" s="52">
        <f t="shared" si="19"/>
        <v>2660</v>
      </c>
      <c r="BA18" s="52">
        <f t="shared" si="20"/>
        <v>3192</v>
      </c>
      <c r="BB18" s="52">
        <f t="shared" si="21"/>
        <v>70</v>
      </c>
      <c r="BC18" s="52">
        <f t="shared" si="22"/>
        <v>70</v>
      </c>
      <c r="BD18" s="52">
        <f t="shared" si="23"/>
        <v>84</v>
      </c>
      <c r="BF18" s="17" t="s">
        <v>291</v>
      </c>
    </row>
    <row r="19" spans="1:58" ht="47.25" x14ac:dyDescent="0.25">
      <c r="A19" s="17">
        <v>13</v>
      </c>
      <c r="B19" s="19"/>
      <c r="C19" s="19" t="s">
        <v>83</v>
      </c>
      <c r="D19" s="19" t="s">
        <v>21</v>
      </c>
      <c r="E19" s="19" t="s">
        <v>10</v>
      </c>
      <c r="F19" s="19"/>
      <c r="G19" s="19"/>
      <c r="H19" s="19">
        <v>9</v>
      </c>
      <c r="I19" s="19">
        <v>7</v>
      </c>
      <c r="J19" s="17"/>
      <c r="K19" s="17"/>
      <c r="L19" s="41"/>
      <c r="M19" s="41"/>
      <c r="N19" s="41"/>
      <c r="O19" s="75"/>
      <c r="P19" s="75"/>
      <c r="Q19" s="75"/>
      <c r="R19" s="75"/>
      <c r="S19" s="75"/>
      <c r="T19" s="75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F19" s="17"/>
    </row>
    <row r="20" spans="1:58" ht="47.25" x14ac:dyDescent="0.25">
      <c r="A20" s="17">
        <v>14</v>
      </c>
      <c r="B20" s="19"/>
      <c r="C20" s="19" t="s">
        <v>83</v>
      </c>
      <c r="D20" s="19" t="s">
        <v>21</v>
      </c>
      <c r="E20" s="19" t="s">
        <v>195</v>
      </c>
      <c r="F20" s="19"/>
      <c r="G20" s="19">
        <v>1000</v>
      </c>
      <c r="H20" s="19">
        <v>20</v>
      </c>
      <c r="I20" s="19">
        <v>7</v>
      </c>
      <c r="J20" s="17">
        <f t="shared" si="24"/>
        <v>140</v>
      </c>
      <c r="K20" s="17"/>
      <c r="L20" s="41"/>
      <c r="M20" s="41"/>
      <c r="N20" s="41"/>
      <c r="O20" s="75"/>
      <c r="P20" s="75"/>
      <c r="Q20" s="75"/>
      <c r="R20" s="75"/>
      <c r="S20" s="75"/>
      <c r="T20" s="75"/>
      <c r="U20" s="52"/>
      <c r="V20" s="52"/>
      <c r="W20" s="52"/>
      <c r="X20" s="52">
        <f t="shared" si="0"/>
        <v>0</v>
      </c>
      <c r="Y20" s="52">
        <f t="shared" si="1"/>
        <v>0</v>
      </c>
      <c r="Z20" s="52">
        <f t="shared" si="2"/>
        <v>0</v>
      </c>
      <c r="AA20" s="52">
        <f t="shared" si="3"/>
        <v>0</v>
      </c>
      <c r="AB20" s="52">
        <f t="shared" si="4"/>
        <v>0</v>
      </c>
      <c r="AC20" s="52">
        <f t="shared" si="5"/>
        <v>0</v>
      </c>
      <c r="AD20" s="52"/>
      <c r="AE20" s="52"/>
      <c r="AF20" s="52"/>
      <c r="AG20" s="52">
        <f t="shared" si="6"/>
        <v>0</v>
      </c>
      <c r="AH20" s="52">
        <f t="shared" si="7"/>
        <v>0</v>
      </c>
      <c r="AI20" s="52">
        <f t="shared" si="8"/>
        <v>0</v>
      </c>
      <c r="AJ20" s="52">
        <f t="shared" si="9"/>
        <v>0</v>
      </c>
      <c r="AK20" s="52">
        <f t="shared" si="10"/>
        <v>0</v>
      </c>
      <c r="AL20" s="52">
        <f t="shared" si="11"/>
        <v>0</v>
      </c>
      <c r="AM20" s="52"/>
      <c r="AN20" s="52"/>
      <c r="AO20" s="52"/>
      <c r="AP20" s="52">
        <f t="shared" si="12"/>
        <v>0</v>
      </c>
      <c r="AQ20" s="52">
        <f t="shared" si="13"/>
        <v>0</v>
      </c>
      <c r="AR20" s="52">
        <f t="shared" si="14"/>
        <v>0</v>
      </c>
      <c r="AS20" s="52">
        <f t="shared" si="15"/>
        <v>0</v>
      </c>
      <c r="AT20" s="52">
        <f t="shared" si="16"/>
        <v>0</v>
      </c>
      <c r="AU20" s="52">
        <f t="shared" si="17"/>
        <v>0</v>
      </c>
      <c r="AV20" s="52"/>
      <c r="AW20" s="52"/>
      <c r="AX20" s="52"/>
      <c r="AY20" s="52">
        <f t="shared" si="18"/>
        <v>0</v>
      </c>
      <c r="AZ20" s="52">
        <f t="shared" si="19"/>
        <v>0</v>
      </c>
      <c r="BA20" s="52">
        <f t="shared" si="20"/>
        <v>0</v>
      </c>
      <c r="BB20" s="52">
        <f t="shared" si="21"/>
        <v>0</v>
      </c>
      <c r="BC20" s="52">
        <f t="shared" si="22"/>
        <v>0</v>
      </c>
      <c r="BD20" s="52">
        <f t="shared" si="23"/>
        <v>0</v>
      </c>
      <c r="BF20" s="17"/>
    </row>
    <row r="21" spans="1:58" x14ac:dyDescent="0.25">
      <c r="A21" s="17">
        <v>15</v>
      </c>
      <c r="B21" s="19"/>
      <c r="C21" s="19" t="s">
        <v>83</v>
      </c>
      <c r="D21" s="19" t="s">
        <v>22</v>
      </c>
      <c r="E21" s="19" t="s">
        <v>23</v>
      </c>
      <c r="F21" s="19">
        <v>0.24</v>
      </c>
      <c r="G21" s="19">
        <v>1000</v>
      </c>
      <c r="H21" s="19">
        <f t="shared" si="25"/>
        <v>240</v>
      </c>
      <c r="I21" s="19">
        <v>4</v>
      </c>
      <c r="J21" s="17">
        <f t="shared" si="24"/>
        <v>960</v>
      </c>
      <c r="K21" s="17"/>
      <c r="L21" s="41"/>
      <c r="M21" s="41"/>
      <c r="N21" s="41"/>
      <c r="O21" s="75"/>
      <c r="P21" s="75"/>
      <c r="Q21" s="75"/>
      <c r="R21" s="75"/>
      <c r="S21" s="75"/>
      <c r="T21" s="75"/>
      <c r="U21" s="52"/>
      <c r="V21" s="52">
        <v>0.5</v>
      </c>
      <c r="W21" s="52">
        <v>0.55000000000000004</v>
      </c>
      <c r="X21" s="52">
        <f t="shared" si="0"/>
        <v>0</v>
      </c>
      <c r="Y21" s="52">
        <f t="shared" si="1"/>
        <v>480</v>
      </c>
      <c r="Z21" s="52">
        <f t="shared" si="2"/>
        <v>528</v>
      </c>
      <c r="AA21" s="52">
        <f t="shared" si="3"/>
        <v>0</v>
      </c>
      <c r="AB21" s="52">
        <f t="shared" si="4"/>
        <v>0</v>
      </c>
      <c r="AC21" s="52">
        <f t="shared" si="5"/>
        <v>0</v>
      </c>
      <c r="AD21" s="52"/>
      <c r="AE21" s="52">
        <v>0.5</v>
      </c>
      <c r="AF21" s="52">
        <v>0.55000000000000004</v>
      </c>
      <c r="AG21" s="52">
        <f t="shared" si="6"/>
        <v>0</v>
      </c>
      <c r="AH21" s="52">
        <f t="shared" si="7"/>
        <v>480</v>
      </c>
      <c r="AI21" s="52">
        <f t="shared" si="8"/>
        <v>528</v>
      </c>
      <c r="AJ21" s="52">
        <f t="shared" si="9"/>
        <v>0</v>
      </c>
      <c r="AK21" s="52">
        <f t="shared" si="10"/>
        <v>0</v>
      </c>
      <c r="AL21" s="52">
        <f t="shared" si="11"/>
        <v>0</v>
      </c>
      <c r="AM21" s="52"/>
      <c r="AN21" s="52">
        <v>0.5</v>
      </c>
      <c r="AO21" s="52">
        <v>0.55000000000000004</v>
      </c>
      <c r="AP21" s="52">
        <f t="shared" si="12"/>
        <v>0</v>
      </c>
      <c r="AQ21" s="52">
        <f t="shared" si="13"/>
        <v>480</v>
      </c>
      <c r="AR21" s="52">
        <f t="shared" si="14"/>
        <v>528</v>
      </c>
      <c r="AS21" s="52">
        <f t="shared" si="15"/>
        <v>0</v>
      </c>
      <c r="AT21" s="52">
        <f t="shared" si="16"/>
        <v>0</v>
      </c>
      <c r="AU21" s="52">
        <f t="shared" si="17"/>
        <v>0</v>
      </c>
      <c r="AV21" s="52"/>
      <c r="AW21" s="52">
        <v>0.5</v>
      </c>
      <c r="AX21" s="52">
        <v>0.55000000000000004</v>
      </c>
      <c r="AY21" s="52">
        <f t="shared" si="18"/>
        <v>0</v>
      </c>
      <c r="AZ21" s="52">
        <f t="shared" si="19"/>
        <v>480</v>
      </c>
      <c r="BA21" s="52">
        <f t="shared" si="20"/>
        <v>528</v>
      </c>
      <c r="BB21" s="52">
        <f t="shared" si="21"/>
        <v>0</v>
      </c>
      <c r="BC21" s="52">
        <f t="shared" si="22"/>
        <v>0</v>
      </c>
      <c r="BD21" s="52">
        <f t="shared" si="23"/>
        <v>0</v>
      </c>
      <c r="BF21" s="17"/>
    </row>
    <row r="22" spans="1:58" x14ac:dyDescent="0.25">
      <c r="A22" s="17">
        <v>16</v>
      </c>
      <c r="B22" s="19"/>
      <c r="C22" s="19" t="s">
        <v>83</v>
      </c>
      <c r="D22" s="19" t="s">
        <v>24</v>
      </c>
      <c r="E22" s="19" t="s">
        <v>23</v>
      </c>
      <c r="F22" s="19">
        <v>0.22500000000000001</v>
      </c>
      <c r="G22" s="19">
        <v>1000</v>
      </c>
      <c r="H22" s="19">
        <f t="shared" si="25"/>
        <v>225</v>
      </c>
      <c r="I22" s="19">
        <v>5</v>
      </c>
      <c r="J22" s="17">
        <f t="shared" si="24"/>
        <v>1125</v>
      </c>
      <c r="K22" s="17"/>
      <c r="L22" s="41"/>
      <c r="M22" s="41"/>
      <c r="N22" s="41"/>
      <c r="O22" s="75"/>
      <c r="P22" s="75"/>
      <c r="Q22" s="75"/>
      <c r="R22" s="75"/>
      <c r="S22" s="75"/>
      <c r="T22" s="75"/>
      <c r="U22" s="52"/>
      <c r="V22" s="52">
        <v>0.5</v>
      </c>
      <c r="W22" s="52">
        <v>0.55000000000000004</v>
      </c>
      <c r="X22" s="52">
        <f t="shared" si="0"/>
        <v>0</v>
      </c>
      <c r="Y22" s="52">
        <f t="shared" si="1"/>
        <v>562.5</v>
      </c>
      <c r="Z22" s="52">
        <f t="shared" si="2"/>
        <v>618.75</v>
      </c>
      <c r="AA22" s="52">
        <f t="shared" si="3"/>
        <v>0</v>
      </c>
      <c r="AB22" s="52">
        <f t="shared" si="4"/>
        <v>0</v>
      </c>
      <c r="AC22" s="52">
        <f t="shared" si="5"/>
        <v>0</v>
      </c>
      <c r="AD22" s="52"/>
      <c r="AE22" s="52">
        <v>0.5</v>
      </c>
      <c r="AF22" s="52">
        <v>0.55000000000000004</v>
      </c>
      <c r="AG22" s="52">
        <f t="shared" si="6"/>
        <v>0</v>
      </c>
      <c r="AH22" s="52">
        <f t="shared" si="7"/>
        <v>562.5</v>
      </c>
      <c r="AI22" s="52">
        <f t="shared" si="8"/>
        <v>618.75</v>
      </c>
      <c r="AJ22" s="52">
        <f t="shared" si="9"/>
        <v>0</v>
      </c>
      <c r="AK22" s="52">
        <f t="shared" si="10"/>
        <v>0</v>
      </c>
      <c r="AL22" s="52">
        <f t="shared" si="11"/>
        <v>0</v>
      </c>
      <c r="AM22" s="52"/>
      <c r="AN22" s="52">
        <v>0.5</v>
      </c>
      <c r="AO22" s="52">
        <v>0.55000000000000004</v>
      </c>
      <c r="AP22" s="52">
        <f t="shared" si="12"/>
        <v>0</v>
      </c>
      <c r="AQ22" s="52">
        <f t="shared" si="13"/>
        <v>562.5</v>
      </c>
      <c r="AR22" s="52">
        <f t="shared" si="14"/>
        <v>618.75</v>
      </c>
      <c r="AS22" s="52">
        <f t="shared" si="15"/>
        <v>0</v>
      </c>
      <c r="AT22" s="52">
        <f t="shared" si="16"/>
        <v>0</v>
      </c>
      <c r="AU22" s="52">
        <f t="shared" si="17"/>
        <v>0</v>
      </c>
      <c r="AV22" s="52"/>
      <c r="AW22" s="52">
        <v>0.5</v>
      </c>
      <c r="AX22" s="52">
        <v>0.55000000000000004</v>
      </c>
      <c r="AY22" s="52">
        <f t="shared" si="18"/>
        <v>0</v>
      </c>
      <c r="AZ22" s="52">
        <f t="shared" si="19"/>
        <v>562.5</v>
      </c>
      <c r="BA22" s="52">
        <f t="shared" si="20"/>
        <v>618.75</v>
      </c>
      <c r="BB22" s="52">
        <f t="shared" si="21"/>
        <v>0</v>
      </c>
      <c r="BC22" s="52">
        <f t="shared" si="22"/>
        <v>0</v>
      </c>
      <c r="BD22" s="52">
        <f t="shared" si="23"/>
        <v>0</v>
      </c>
      <c r="BF22" s="17"/>
    </row>
    <row r="23" spans="1:58" x14ac:dyDescent="0.25">
      <c r="A23" s="17">
        <v>17</v>
      </c>
      <c r="B23" s="19"/>
      <c r="C23" s="19" t="s">
        <v>83</v>
      </c>
      <c r="D23" s="19" t="s">
        <v>25</v>
      </c>
      <c r="E23" s="19" t="s">
        <v>10</v>
      </c>
      <c r="F23" s="19">
        <v>0.18</v>
      </c>
      <c r="G23" s="19">
        <v>1000</v>
      </c>
      <c r="H23" s="19">
        <f t="shared" si="25"/>
        <v>180</v>
      </c>
      <c r="I23" s="19">
        <v>4</v>
      </c>
      <c r="J23" s="17">
        <f t="shared" si="24"/>
        <v>720</v>
      </c>
      <c r="K23" s="17"/>
      <c r="L23" s="41"/>
      <c r="M23" s="41"/>
      <c r="N23" s="41"/>
      <c r="O23" s="75"/>
      <c r="P23" s="75"/>
      <c r="Q23" s="75"/>
      <c r="R23" s="75"/>
      <c r="S23" s="75"/>
      <c r="T23" s="75"/>
      <c r="U23" s="52"/>
      <c r="V23" s="52">
        <v>0.5</v>
      </c>
      <c r="W23" s="52">
        <v>0.55000000000000004</v>
      </c>
      <c r="X23" s="52">
        <f t="shared" si="0"/>
        <v>0</v>
      </c>
      <c r="Y23" s="52">
        <f t="shared" si="1"/>
        <v>360</v>
      </c>
      <c r="Z23" s="52">
        <f t="shared" si="2"/>
        <v>396.00000000000006</v>
      </c>
      <c r="AA23" s="52">
        <f t="shared" si="3"/>
        <v>0</v>
      </c>
      <c r="AB23" s="52">
        <f t="shared" si="4"/>
        <v>0</v>
      </c>
      <c r="AC23" s="52">
        <f t="shared" si="5"/>
        <v>0</v>
      </c>
      <c r="AD23" s="52"/>
      <c r="AE23" s="52">
        <v>0.5</v>
      </c>
      <c r="AF23" s="52">
        <v>0.55000000000000004</v>
      </c>
      <c r="AG23" s="52">
        <f t="shared" si="6"/>
        <v>0</v>
      </c>
      <c r="AH23" s="52">
        <f t="shared" si="7"/>
        <v>360</v>
      </c>
      <c r="AI23" s="52">
        <f t="shared" si="8"/>
        <v>396.00000000000006</v>
      </c>
      <c r="AJ23" s="52">
        <f t="shared" si="9"/>
        <v>0</v>
      </c>
      <c r="AK23" s="52">
        <f t="shared" si="10"/>
        <v>0</v>
      </c>
      <c r="AL23" s="52">
        <f t="shared" si="11"/>
        <v>0</v>
      </c>
      <c r="AM23" s="52"/>
      <c r="AN23" s="52">
        <v>0.5</v>
      </c>
      <c r="AO23" s="52">
        <v>0.55000000000000004</v>
      </c>
      <c r="AP23" s="52">
        <f t="shared" si="12"/>
        <v>0</v>
      </c>
      <c r="AQ23" s="52">
        <f t="shared" si="13"/>
        <v>360</v>
      </c>
      <c r="AR23" s="52">
        <f t="shared" si="14"/>
        <v>396.00000000000006</v>
      </c>
      <c r="AS23" s="52">
        <f t="shared" si="15"/>
        <v>0</v>
      </c>
      <c r="AT23" s="52">
        <f t="shared" si="16"/>
        <v>0</v>
      </c>
      <c r="AU23" s="52">
        <f t="shared" si="17"/>
        <v>0</v>
      </c>
      <c r="AV23" s="52"/>
      <c r="AW23" s="52">
        <v>0.5</v>
      </c>
      <c r="AX23" s="52">
        <v>0.55000000000000004</v>
      </c>
      <c r="AY23" s="52">
        <f t="shared" si="18"/>
        <v>0</v>
      </c>
      <c r="AZ23" s="52">
        <f t="shared" si="19"/>
        <v>360</v>
      </c>
      <c r="BA23" s="52">
        <f t="shared" si="20"/>
        <v>396.00000000000006</v>
      </c>
      <c r="BB23" s="52">
        <f t="shared" si="21"/>
        <v>0</v>
      </c>
      <c r="BC23" s="52">
        <f t="shared" si="22"/>
        <v>0</v>
      </c>
      <c r="BD23" s="52">
        <f t="shared" si="23"/>
        <v>0</v>
      </c>
      <c r="BF23" s="17"/>
    </row>
    <row r="24" spans="1:58" x14ac:dyDescent="0.25">
      <c r="A24" s="17">
        <v>18</v>
      </c>
      <c r="B24" s="19"/>
      <c r="C24" s="19" t="s">
        <v>83</v>
      </c>
      <c r="D24" s="19" t="s">
        <v>26</v>
      </c>
      <c r="E24" s="19" t="s">
        <v>10</v>
      </c>
      <c r="F24" s="19">
        <v>0.37</v>
      </c>
      <c r="G24" s="19">
        <v>1000</v>
      </c>
      <c r="H24" s="19">
        <f t="shared" si="25"/>
        <v>370</v>
      </c>
      <c r="I24" s="19">
        <v>3</v>
      </c>
      <c r="J24" s="17">
        <f t="shared" si="24"/>
        <v>1110</v>
      </c>
      <c r="K24" s="17">
        <v>20</v>
      </c>
      <c r="L24" s="41"/>
      <c r="M24" s="41">
        <v>0.5</v>
      </c>
      <c r="N24" s="41"/>
      <c r="O24" s="75"/>
      <c r="P24" s="75">
        <f t="shared" ref="P24:P25" si="27">J24*M24</f>
        <v>555</v>
      </c>
      <c r="Q24" s="75"/>
      <c r="R24" s="75"/>
      <c r="S24" s="75">
        <f t="shared" ref="S24:S25" si="28">K24*M24</f>
        <v>10</v>
      </c>
      <c r="T24" s="75"/>
      <c r="U24" s="52"/>
      <c r="V24" s="52">
        <v>0.5</v>
      </c>
      <c r="W24" s="52">
        <v>0.55000000000000004</v>
      </c>
      <c r="X24" s="52">
        <f t="shared" si="0"/>
        <v>0</v>
      </c>
      <c r="Y24" s="52">
        <f t="shared" si="1"/>
        <v>555</v>
      </c>
      <c r="Z24" s="52">
        <f t="shared" si="2"/>
        <v>610.5</v>
      </c>
      <c r="AA24" s="52">
        <f t="shared" si="3"/>
        <v>0</v>
      </c>
      <c r="AB24" s="52">
        <f t="shared" si="4"/>
        <v>10</v>
      </c>
      <c r="AC24" s="52">
        <f t="shared" si="5"/>
        <v>11</v>
      </c>
      <c r="AD24" s="52"/>
      <c r="AE24" s="52">
        <v>0.5</v>
      </c>
      <c r="AF24" s="52">
        <v>0.55000000000000004</v>
      </c>
      <c r="AG24" s="52">
        <f t="shared" si="6"/>
        <v>0</v>
      </c>
      <c r="AH24" s="52">
        <f t="shared" si="7"/>
        <v>555</v>
      </c>
      <c r="AI24" s="52">
        <f t="shared" si="8"/>
        <v>610.5</v>
      </c>
      <c r="AJ24" s="52">
        <f t="shared" si="9"/>
        <v>0</v>
      </c>
      <c r="AK24" s="52">
        <f t="shared" si="10"/>
        <v>10</v>
      </c>
      <c r="AL24" s="52">
        <f t="shared" si="11"/>
        <v>11</v>
      </c>
      <c r="AM24" s="52"/>
      <c r="AN24" s="52">
        <v>0.5</v>
      </c>
      <c r="AO24" s="52">
        <v>0.55000000000000004</v>
      </c>
      <c r="AP24" s="52">
        <f t="shared" si="12"/>
        <v>0</v>
      </c>
      <c r="AQ24" s="52">
        <f t="shared" si="13"/>
        <v>555</v>
      </c>
      <c r="AR24" s="52">
        <f t="shared" si="14"/>
        <v>610.5</v>
      </c>
      <c r="AS24" s="52">
        <f t="shared" si="15"/>
        <v>0</v>
      </c>
      <c r="AT24" s="52">
        <f t="shared" si="16"/>
        <v>10</v>
      </c>
      <c r="AU24" s="52">
        <f t="shared" si="17"/>
        <v>11</v>
      </c>
      <c r="AV24" s="52"/>
      <c r="AW24" s="52">
        <v>0.5</v>
      </c>
      <c r="AX24" s="52">
        <v>0.55000000000000004</v>
      </c>
      <c r="AY24" s="52">
        <f t="shared" si="18"/>
        <v>0</v>
      </c>
      <c r="AZ24" s="52">
        <f t="shared" si="19"/>
        <v>555</v>
      </c>
      <c r="BA24" s="52">
        <f t="shared" si="20"/>
        <v>610.5</v>
      </c>
      <c r="BB24" s="52">
        <f t="shared" si="21"/>
        <v>0</v>
      </c>
      <c r="BC24" s="52">
        <f t="shared" si="22"/>
        <v>10</v>
      </c>
      <c r="BD24" s="52">
        <f t="shared" si="23"/>
        <v>11</v>
      </c>
      <c r="BF24" s="17" t="s">
        <v>292</v>
      </c>
    </row>
    <row r="25" spans="1:58" x14ac:dyDescent="0.25">
      <c r="A25" s="17">
        <v>19</v>
      </c>
      <c r="B25" s="19"/>
      <c r="C25" s="19" t="s">
        <v>83</v>
      </c>
      <c r="D25" s="19" t="s">
        <v>27</v>
      </c>
      <c r="E25" s="19" t="s">
        <v>10</v>
      </c>
      <c r="F25" s="19">
        <v>0.82</v>
      </c>
      <c r="G25" s="19">
        <v>1000</v>
      </c>
      <c r="H25" s="19">
        <f t="shared" si="25"/>
        <v>820</v>
      </c>
      <c r="I25" s="19">
        <v>4.5</v>
      </c>
      <c r="J25" s="17">
        <f t="shared" si="24"/>
        <v>3690</v>
      </c>
      <c r="K25" s="17">
        <v>30</v>
      </c>
      <c r="L25" s="41"/>
      <c r="M25" s="41">
        <v>0.5</v>
      </c>
      <c r="N25" s="41"/>
      <c r="O25" s="75"/>
      <c r="P25" s="75">
        <f t="shared" si="27"/>
        <v>1845</v>
      </c>
      <c r="Q25" s="75"/>
      <c r="R25" s="75"/>
      <c r="S25" s="75">
        <f t="shared" si="28"/>
        <v>15</v>
      </c>
      <c r="T25" s="75"/>
      <c r="U25" s="52"/>
      <c r="V25" s="52">
        <v>0.5</v>
      </c>
      <c r="W25" s="52">
        <v>0.55000000000000004</v>
      </c>
      <c r="X25" s="52">
        <f t="shared" si="0"/>
        <v>0</v>
      </c>
      <c r="Y25" s="52">
        <f t="shared" si="1"/>
        <v>1845</v>
      </c>
      <c r="Z25" s="52">
        <f t="shared" si="2"/>
        <v>2029.5000000000002</v>
      </c>
      <c r="AA25" s="52">
        <f t="shared" si="3"/>
        <v>0</v>
      </c>
      <c r="AB25" s="52">
        <f t="shared" si="4"/>
        <v>15</v>
      </c>
      <c r="AC25" s="52">
        <f t="shared" si="5"/>
        <v>16.5</v>
      </c>
      <c r="AD25" s="52"/>
      <c r="AE25" s="52">
        <v>0.5</v>
      </c>
      <c r="AF25" s="52">
        <v>0.55000000000000004</v>
      </c>
      <c r="AG25" s="52">
        <f t="shared" si="6"/>
        <v>0</v>
      </c>
      <c r="AH25" s="52">
        <f t="shared" si="7"/>
        <v>1845</v>
      </c>
      <c r="AI25" s="52">
        <f t="shared" si="8"/>
        <v>2029.5000000000002</v>
      </c>
      <c r="AJ25" s="52">
        <f t="shared" si="9"/>
        <v>0</v>
      </c>
      <c r="AK25" s="52">
        <f t="shared" si="10"/>
        <v>15</v>
      </c>
      <c r="AL25" s="52">
        <f t="shared" si="11"/>
        <v>16.5</v>
      </c>
      <c r="AM25" s="52"/>
      <c r="AN25" s="52">
        <v>0.5</v>
      </c>
      <c r="AO25" s="52">
        <v>0.55000000000000004</v>
      </c>
      <c r="AP25" s="52">
        <f t="shared" si="12"/>
        <v>0</v>
      </c>
      <c r="AQ25" s="52">
        <f t="shared" si="13"/>
        <v>1845</v>
      </c>
      <c r="AR25" s="52">
        <f t="shared" si="14"/>
        <v>2029.5000000000002</v>
      </c>
      <c r="AS25" s="52">
        <f t="shared" si="15"/>
        <v>0</v>
      </c>
      <c r="AT25" s="52">
        <f t="shared" si="16"/>
        <v>15</v>
      </c>
      <c r="AU25" s="52">
        <f t="shared" si="17"/>
        <v>16.5</v>
      </c>
      <c r="AV25" s="52"/>
      <c r="AW25" s="52">
        <v>0.5</v>
      </c>
      <c r="AX25" s="52">
        <v>0.55000000000000004</v>
      </c>
      <c r="AY25" s="52">
        <f t="shared" si="18"/>
        <v>0</v>
      </c>
      <c r="AZ25" s="52">
        <f t="shared" si="19"/>
        <v>1845</v>
      </c>
      <c r="BA25" s="52">
        <f t="shared" si="20"/>
        <v>2029.5000000000002</v>
      </c>
      <c r="BB25" s="52">
        <f t="shared" si="21"/>
        <v>0</v>
      </c>
      <c r="BC25" s="52">
        <f t="shared" si="22"/>
        <v>15</v>
      </c>
      <c r="BD25" s="52">
        <f t="shared" si="23"/>
        <v>16.5</v>
      </c>
      <c r="BF25" s="17" t="s">
        <v>292</v>
      </c>
    </row>
    <row r="26" spans="1:58" ht="47.25" x14ac:dyDescent="0.25">
      <c r="A26" s="17">
        <v>20</v>
      </c>
      <c r="B26" s="19"/>
      <c r="C26" s="19" t="s">
        <v>83</v>
      </c>
      <c r="D26" s="19" t="s">
        <v>302</v>
      </c>
      <c r="E26" s="19" t="s">
        <v>23</v>
      </c>
      <c r="F26" s="19"/>
      <c r="G26" s="19">
        <v>1000</v>
      </c>
      <c r="H26" s="19">
        <v>31</v>
      </c>
      <c r="I26" s="19">
        <v>7</v>
      </c>
      <c r="J26" s="17">
        <f t="shared" si="24"/>
        <v>217</v>
      </c>
      <c r="K26" s="17"/>
      <c r="L26" s="41"/>
      <c r="M26" s="41"/>
      <c r="N26" s="41"/>
      <c r="O26" s="75"/>
      <c r="P26" s="75"/>
      <c r="Q26" s="75"/>
      <c r="R26" s="75"/>
      <c r="S26" s="75"/>
      <c r="T26" s="75"/>
      <c r="U26" s="52"/>
      <c r="V26" s="52"/>
      <c r="W26" s="52"/>
      <c r="X26" s="52">
        <f t="shared" si="0"/>
        <v>0</v>
      </c>
      <c r="Y26" s="52">
        <f t="shared" si="1"/>
        <v>0</v>
      </c>
      <c r="Z26" s="52">
        <f t="shared" si="2"/>
        <v>0</v>
      </c>
      <c r="AA26" s="52">
        <f t="shared" si="3"/>
        <v>0</v>
      </c>
      <c r="AB26" s="52">
        <f t="shared" si="4"/>
        <v>0</v>
      </c>
      <c r="AC26" s="52">
        <f t="shared" si="5"/>
        <v>0</v>
      </c>
      <c r="AD26" s="52"/>
      <c r="AE26" s="52"/>
      <c r="AF26" s="52"/>
      <c r="AG26" s="52">
        <f t="shared" si="6"/>
        <v>0</v>
      </c>
      <c r="AH26" s="52">
        <f t="shared" si="7"/>
        <v>0</v>
      </c>
      <c r="AI26" s="52">
        <f t="shared" si="8"/>
        <v>0</v>
      </c>
      <c r="AJ26" s="52">
        <f t="shared" si="9"/>
        <v>0</v>
      </c>
      <c r="AK26" s="52">
        <f t="shared" si="10"/>
        <v>0</v>
      </c>
      <c r="AL26" s="52">
        <f t="shared" si="11"/>
        <v>0</v>
      </c>
      <c r="AM26" s="52"/>
      <c r="AN26" s="52"/>
      <c r="AO26" s="52"/>
      <c r="AP26" s="52">
        <f t="shared" si="12"/>
        <v>0</v>
      </c>
      <c r="AQ26" s="52">
        <f t="shared" si="13"/>
        <v>0</v>
      </c>
      <c r="AR26" s="52">
        <f t="shared" si="14"/>
        <v>0</v>
      </c>
      <c r="AS26" s="52">
        <f t="shared" si="15"/>
        <v>0</v>
      </c>
      <c r="AT26" s="52">
        <f t="shared" si="16"/>
        <v>0</v>
      </c>
      <c r="AU26" s="52">
        <f t="shared" si="17"/>
        <v>0</v>
      </c>
      <c r="AV26" s="52"/>
      <c r="AW26" s="52"/>
      <c r="AX26" s="52"/>
      <c r="AY26" s="52">
        <f t="shared" si="18"/>
        <v>0</v>
      </c>
      <c r="AZ26" s="52">
        <f t="shared" si="19"/>
        <v>0</v>
      </c>
      <c r="BA26" s="52">
        <f t="shared" si="20"/>
        <v>0</v>
      </c>
      <c r="BB26" s="52">
        <f t="shared" si="21"/>
        <v>0</v>
      </c>
      <c r="BC26" s="52">
        <f t="shared" si="22"/>
        <v>0</v>
      </c>
      <c r="BD26" s="52">
        <f t="shared" si="23"/>
        <v>0</v>
      </c>
      <c r="BF26" s="17"/>
    </row>
    <row r="27" spans="1:58" ht="31.5" x14ac:dyDescent="0.25">
      <c r="A27" s="17">
        <v>21</v>
      </c>
      <c r="B27" s="19"/>
      <c r="C27" s="19" t="s">
        <v>83</v>
      </c>
      <c r="D27" s="19" t="s">
        <v>28</v>
      </c>
      <c r="E27" s="19" t="s">
        <v>10</v>
      </c>
      <c r="F27" s="19">
        <v>0.34</v>
      </c>
      <c r="G27" s="19">
        <v>1000</v>
      </c>
      <c r="H27" s="19">
        <f t="shared" si="25"/>
        <v>340</v>
      </c>
      <c r="I27" s="43">
        <v>4</v>
      </c>
      <c r="J27" s="17">
        <f t="shared" si="24"/>
        <v>1360</v>
      </c>
      <c r="K27" s="17"/>
      <c r="L27" s="41"/>
      <c r="M27" s="41"/>
      <c r="N27" s="41"/>
      <c r="O27" s="75"/>
      <c r="P27" s="75"/>
      <c r="Q27" s="75"/>
      <c r="R27" s="75"/>
      <c r="S27" s="75"/>
      <c r="T27" s="75"/>
      <c r="U27" s="52"/>
      <c r="V27" s="52">
        <v>0.5</v>
      </c>
      <c r="W27" s="52">
        <v>0.55000000000000004</v>
      </c>
      <c r="X27" s="52">
        <f t="shared" si="0"/>
        <v>0</v>
      </c>
      <c r="Y27" s="52">
        <f t="shared" si="1"/>
        <v>680</v>
      </c>
      <c r="Z27" s="52">
        <f t="shared" si="2"/>
        <v>748.00000000000011</v>
      </c>
      <c r="AA27" s="52">
        <f t="shared" si="3"/>
        <v>0</v>
      </c>
      <c r="AB27" s="52">
        <f t="shared" si="4"/>
        <v>0</v>
      </c>
      <c r="AC27" s="52">
        <f t="shared" si="5"/>
        <v>0</v>
      </c>
      <c r="AD27" s="52"/>
      <c r="AE27" s="52">
        <v>0.5</v>
      </c>
      <c r="AF27" s="52">
        <v>0.55000000000000004</v>
      </c>
      <c r="AG27" s="52">
        <f t="shared" si="6"/>
        <v>0</v>
      </c>
      <c r="AH27" s="52">
        <f t="shared" si="7"/>
        <v>680</v>
      </c>
      <c r="AI27" s="52">
        <f t="shared" si="8"/>
        <v>748.00000000000011</v>
      </c>
      <c r="AJ27" s="52">
        <f t="shared" si="9"/>
        <v>0</v>
      </c>
      <c r="AK27" s="52">
        <f t="shared" si="10"/>
        <v>0</v>
      </c>
      <c r="AL27" s="52">
        <f t="shared" si="11"/>
        <v>0</v>
      </c>
      <c r="AM27" s="52"/>
      <c r="AN27" s="52">
        <v>0.5</v>
      </c>
      <c r="AO27" s="52">
        <v>0.55000000000000004</v>
      </c>
      <c r="AP27" s="52">
        <f t="shared" si="12"/>
        <v>0</v>
      </c>
      <c r="AQ27" s="52">
        <f t="shared" si="13"/>
        <v>680</v>
      </c>
      <c r="AR27" s="52">
        <f t="shared" si="14"/>
        <v>748.00000000000011</v>
      </c>
      <c r="AS27" s="52">
        <f t="shared" si="15"/>
        <v>0</v>
      </c>
      <c r="AT27" s="52">
        <f t="shared" si="16"/>
        <v>0</v>
      </c>
      <c r="AU27" s="52">
        <f t="shared" si="17"/>
        <v>0</v>
      </c>
      <c r="AV27" s="52"/>
      <c r="AW27" s="52">
        <v>0.5</v>
      </c>
      <c r="AX27" s="52">
        <v>0.55000000000000004</v>
      </c>
      <c r="AY27" s="52">
        <f t="shared" si="18"/>
        <v>0</v>
      </c>
      <c r="AZ27" s="52">
        <f t="shared" si="19"/>
        <v>680</v>
      </c>
      <c r="BA27" s="52">
        <f t="shared" si="20"/>
        <v>748.00000000000011</v>
      </c>
      <c r="BB27" s="52">
        <f t="shared" si="21"/>
        <v>0</v>
      </c>
      <c r="BC27" s="52">
        <f t="shared" si="22"/>
        <v>0</v>
      </c>
      <c r="BD27" s="52">
        <f t="shared" si="23"/>
        <v>0</v>
      </c>
      <c r="BF27" s="17"/>
    </row>
    <row r="28" spans="1:58" ht="47.25" x14ac:dyDescent="0.25">
      <c r="A28" s="17">
        <v>22</v>
      </c>
      <c r="B28" s="19"/>
      <c r="C28" s="19" t="s">
        <v>83</v>
      </c>
      <c r="D28" s="19" t="s">
        <v>29</v>
      </c>
      <c r="E28" s="19" t="s">
        <v>23</v>
      </c>
      <c r="F28" s="19">
        <v>0.15</v>
      </c>
      <c r="G28" s="19">
        <v>1000</v>
      </c>
      <c r="H28" s="19">
        <f t="shared" si="25"/>
        <v>150</v>
      </c>
      <c r="I28" s="19">
        <v>4</v>
      </c>
      <c r="J28" s="17">
        <f t="shared" si="24"/>
        <v>600</v>
      </c>
      <c r="K28" s="17"/>
      <c r="L28" s="41"/>
      <c r="M28" s="41"/>
      <c r="N28" s="41"/>
      <c r="O28" s="75"/>
      <c r="P28" s="75"/>
      <c r="Q28" s="75"/>
      <c r="R28" s="75"/>
      <c r="S28" s="75"/>
      <c r="T28" s="75"/>
      <c r="U28" s="52"/>
      <c r="V28" s="52">
        <v>0.5</v>
      </c>
      <c r="W28" s="52">
        <v>0.55000000000000004</v>
      </c>
      <c r="X28" s="52">
        <f t="shared" si="0"/>
        <v>0</v>
      </c>
      <c r="Y28" s="52">
        <f t="shared" si="1"/>
        <v>300</v>
      </c>
      <c r="Z28" s="52">
        <f t="shared" si="2"/>
        <v>330</v>
      </c>
      <c r="AA28" s="52">
        <f t="shared" si="3"/>
        <v>0</v>
      </c>
      <c r="AB28" s="52">
        <f t="shared" si="4"/>
        <v>0</v>
      </c>
      <c r="AC28" s="52">
        <f t="shared" si="5"/>
        <v>0</v>
      </c>
      <c r="AD28" s="52"/>
      <c r="AE28" s="52">
        <v>0.5</v>
      </c>
      <c r="AF28" s="52">
        <v>0.55000000000000004</v>
      </c>
      <c r="AG28" s="52">
        <f t="shared" si="6"/>
        <v>0</v>
      </c>
      <c r="AH28" s="52">
        <f t="shared" si="7"/>
        <v>300</v>
      </c>
      <c r="AI28" s="52">
        <f t="shared" si="8"/>
        <v>330</v>
      </c>
      <c r="AJ28" s="52">
        <f t="shared" si="9"/>
        <v>0</v>
      </c>
      <c r="AK28" s="52">
        <f t="shared" si="10"/>
        <v>0</v>
      </c>
      <c r="AL28" s="52">
        <f t="shared" si="11"/>
        <v>0</v>
      </c>
      <c r="AM28" s="52"/>
      <c r="AN28" s="52">
        <v>0.5</v>
      </c>
      <c r="AO28" s="52">
        <v>0.55000000000000004</v>
      </c>
      <c r="AP28" s="52">
        <f t="shared" si="12"/>
        <v>0</v>
      </c>
      <c r="AQ28" s="52">
        <f t="shared" si="13"/>
        <v>300</v>
      </c>
      <c r="AR28" s="52">
        <f t="shared" si="14"/>
        <v>330</v>
      </c>
      <c r="AS28" s="52">
        <f t="shared" si="15"/>
        <v>0</v>
      </c>
      <c r="AT28" s="52">
        <f t="shared" si="16"/>
        <v>0</v>
      </c>
      <c r="AU28" s="52">
        <f t="shared" si="17"/>
        <v>0</v>
      </c>
      <c r="AV28" s="52"/>
      <c r="AW28" s="52">
        <v>0.5</v>
      </c>
      <c r="AX28" s="52">
        <v>0.55000000000000004</v>
      </c>
      <c r="AY28" s="52">
        <f t="shared" si="18"/>
        <v>0</v>
      </c>
      <c r="AZ28" s="52">
        <f t="shared" si="19"/>
        <v>300</v>
      </c>
      <c r="BA28" s="52">
        <f t="shared" si="20"/>
        <v>330</v>
      </c>
      <c r="BB28" s="52">
        <f t="shared" si="21"/>
        <v>0</v>
      </c>
      <c r="BC28" s="52">
        <f t="shared" si="22"/>
        <v>0</v>
      </c>
      <c r="BD28" s="52">
        <f t="shared" si="23"/>
        <v>0</v>
      </c>
      <c r="BF28" s="17"/>
    </row>
    <row r="29" spans="1:58" x14ac:dyDescent="0.25">
      <c r="A29" s="17">
        <v>23</v>
      </c>
      <c r="B29" s="19"/>
      <c r="C29" s="19" t="s">
        <v>83</v>
      </c>
      <c r="D29" s="19" t="s">
        <v>30</v>
      </c>
      <c r="E29" s="19" t="s">
        <v>195</v>
      </c>
      <c r="F29" s="19">
        <v>0.23</v>
      </c>
      <c r="G29" s="19">
        <v>1000</v>
      </c>
      <c r="H29" s="19">
        <f t="shared" si="25"/>
        <v>230</v>
      </c>
      <c r="I29" s="19">
        <v>3</v>
      </c>
      <c r="J29" s="17">
        <f t="shared" si="24"/>
        <v>690</v>
      </c>
      <c r="K29" s="17"/>
      <c r="L29" s="41"/>
      <c r="M29" s="41"/>
      <c r="N29" s="41"/>
      <c r="O29" s="75"/>
      <c r="P29" s="75"/>
      <c r="Q29" s="75"/>
      <c r="R29" s="75"/>
      <c r="S29" s="75"/>
      <c r="T29" s="75"/>
      <c r="U29" s="52">
        <v>1</v>
      </c>
      <c r="V29" s="52">
        <v>1</v>
      </c>
      <c r="W29" s="52">
        <v>1.2</v>
      </c>
      <c r="X29" s="52">
        <f t="shared" si="0"/>
        <v>690</v>
      </c>
      <c r="Y29" s="52">
        <f t="shared" si="1"/>
        <v>690</v>
      </c>
      <c r="Z29" s="52">
        <f t="shared" si="2"/>
        <v>828</v>
      </c>
      <c r="AA29" s="52">
        <f t="shared" si="3"/>
        <v>0</v>
      </c>
      <c r="AB29" s="52">
        <f t="shared" si="4"/>
        <v>0</v>
      </c>
      <c r="AC29" s="52">
        <f t="shared" si="5"/>
        <v>0</v>
      </c>
      <c r="AD29" s="52">
        <v>1</v>
      </c>
      <c r="AE29" s="52">
        <v>1</v>
      </c>
      <c r="AF29" s="52">
        <v>1.2</v>
      </c>
      <c r="AG29" s="52">
        <f t="shared" si="6"/>
        <v>690</v>
      </c>
      <c r="AH29" s="52">
        <f t="shared" si="7"/>
        <v>690</v>
      </c>
      <c r="AI29" s="52">
        <f t="shared" si="8"/>
        <v>828</v>
      </c>
      <c r="AJ29" s="52">
        <f t="shared" si="9"/>
        <v>0</v>
      </c>
      <c r="AK29" s="52">
        <f t="shared" si="10"/>
        <v>0</v>
      </c>
      <c r="AL29" s="52">
        <f t="shared" si="11"/>
        <v>0</v>
      </c>
      <c r="AM29" s="52">
        <v>1</v>
      </c>
      <c r="AN29" s="52">
        <v>1</v>
      </c>
      <c r="AO29" s="52">
        <v>1.2</v>
      </c>
      <c r="AP29" s="52">
        <f t="shared" si="12"/>
        <v>690</v>
      </c>
      <c r="AQ29" s="52">
        <f t="shared" si="13"/>
        <v>690</v>
      </c>
      <c r="AR29" s="52">
        <f t="shared" si="14"/>
        <v>828</v>
      </c>
      <c r="AS29" s="52">
        <f t="shared" si="15"/>
        <v>0</v>
      </c>
      <c r="AT29" s="52">
        <f t="shared" si="16"/>
        <v>0</v>
      </c>
      <c r="AU29" s="52">
        <f t="shared" si="17"/>
        <v>0</v>
      </c>
      <c r="AV29" s="52">
        <v>1</v>
      </c>
      <c r="AW29" s="52">
        <v>1</v>
      </c>
      <c r="AX29" s="52">
        <v>1.2</v>
      </c>
      <c r="AY29" s="52">
        <f t="shared" si="18"/>
        <v>690</v>
      </c>
      <c r="AZ29" s="52">
        <f t="shared" si="19"/>
        <v>690</v>
      </c>
      <c r="BA29" s="52">
        <f t="shared" si="20"/>
        <v>828</v>
      </c>
      <c r="BB29" s="52">
        <f t="shared" si="21"/>
        <v>0</v>
      </c>
      <c r="BC29" s="52">
        <f t="shared" si="22"/>
        <v>0</v>
      </c>
      <c r="BD29" s="52">
        <f t="shared" si="23"/>
        <v>0</v>
      </c>
      <c r="BF29" s="17"/>
    </row>
    <row r="30" spans="1:58" x14ac:dyDescent="0.25">
      <c r="A30" s="17">
        <v>24</v>
      </c>
      <c r="B30" s="19"/>
      <c r="C30" s="19" t="s">
        <v>83</v>
      </c>
      <c r="D30" s="19" t="s">
        <v>30</v>
      </c>
      <c r="E30" s="19" t="s">
        <v>23</v>
      </c>
      <c r="F30" s="19">
        <v>0.35</v>
      </c>
      <c r="G30" s="19">
        <v>1000</v>
      </c>
      <c r="H30" s="19">
        <f t="shared" si="25"/>
        <v>350</v>
      </c>
      <c r="I30" s="19">
        <v>3</v>
      </c>
      <c r="J30" s="17">
        <f t="shared" si="24"/>
        <v>1050</v>
      </c>
      <c r="K30" s="17"/>
      <c r="L30" s="41"/>
      <c r="M30" s="41"/>
      <c r="N30" s="41"/>
      <c r="O30" s="75"/>
      <c r="P30" s="75"/>
      <c r="Q30" s="75"/>
      <c r="R30" s="75"/>
      <c r="S30" s="75"/>
      <c r="T30" s="75"/>
      <c r="U30" s="52"/>
      <c r="V30" s="52">
        <v>0.5</v>
      </c>
      <c r="W30" s="52">
        <v>0.55000000000000004</v>
      </c>
      <c r="X30" s="52">
        <f t="shared" si="0"/>
        <v>0</v>
      </c>
      <c r="Y30" s="52">
        <f t="shared" si="1"/>
        <v>525</v>
      </c>
      <c r="Z30" s="52">
        <f t="shared" si="2"/>
        <v>577.5</v>
      </c>
      <c r="AA30" s="52">
        <f t="shared" si="3"/>
        <v>0</v>
      </c>
      <c r="AB30" s="52">
        <f t="shared" si="4"/>
        <v>0</v>
      </c>
      <c r="AC30" s="52">
        <f t="shared" si="5"/>
        <v>0</v>
      </c>
      <c r="AD30" s="52"/>
      <c r="AE30" s="52">
        <v>0.5</v>
      </c>
      <c r="AF30" s="52">
        <v>0.55000000000000004</v>
      </c>
      <c r="AG30" s="52">
        <f t="shared" si="6"/>
        <v>0</v>
      </c>
      <c r="AH30" s="52">
        <f t="shared" si="7"/>
        <v>525</v>
      </c>
      <c r="AI30" s="52">
        <f t="shared" si="8"/>
        <v>577.5</v>
      </c>
      <c r="AJ30" s="52">
        <f t="shared" si="9"/>
        <v>0</v>
      </c>
      <c r="AK30" s="52">
        <f t="shared" si="10"/>
        <v>0</v>
      </c>
      <c r="AL30" s="52">
        <f t="shared" si="11"/>
        <v>0</v>
      </c>
      <c r="AM30" s="52"/>
      <c r="AN30" s="52">
        <v>0.5</v>
      </c>
      <c r="AO30" s="52">
        <v>0.55000000000000004</v>
      </c>
      <c r="AP30" s="52">
        <f t="shared" si="12"/>
        <v>0</v>
      </c>
      <c r="AQ30" s="52">
        <f t="shared" si="13"/>
        <v>525</v>
      </c>
      <c r="AR30" s="52">
        <f t="shared" si="14"/>
        <v>577.5</v>
      </c>
      <c r="AS30" s="52">
        <f t="shared" si="15"/>
        <v>0</v>
      </c>
      <c r="AT30" s="52">
        <f t="shared" si="16"/>
        <v>0</v>
      </c>
      <c r="AU30" s="52">
        <f t="shared" si="17"/>
        <v>0</v>
      </c>
      <c r="AV30" s="52"/>
      <c r="AW30" s="52">
        <v>0.5</v>
      </c>
      <c r="AX30" s="52">
        <v>0.55000000000000004</v>
      </c>
      <c r="AY30" s="52">
        <f t="shared" si="18"/>
        <v>0</v>
      </c>
      <c r="AZ30" s="52">
        <f t="shared" si="19"/>
        <v>525</v>
      </c>
      <c r="BA30" s="52">
        <f t="shared" si="20"/>
        <v>577.5</v>
      </c>
      <c r="BB30" s="52">
        <f t="shared" si="21"/>
        <v>0</v>
      </c>
      <c r="BC30" s="52">
        <f t="shared" si="22"/>
        <v>0</v>
      </c>
      <c r="BD30" s="52">
        <f t="shared" si="23"/>
        <v>0</v>
      </c>
      <c r="BF30" s="17"/>
    </row>
    <row r="31" spans="1:58" x14ac:dyDescent="0.25">
      <c r="A31" s="17">
        <v>25</v>
      </c>
      <c r="B31" s="19"/>
      <c r="C31" s="19" t="s">
        <v>83</v>
      </c>
      <c r="D31" s="19" t="s">
        <v>31</v>
      </c>
      <c r="E31" s="19" t="s">
        <v>195</v>
      </c>
      <c r="F31" s="19">
        <v>0.2</v>
      </c>
      <c r="G31" s="19">
        <v>1000</v>
      </c>
      <c r="H31" s="19">
        <f t="shared" si="25"/>
        <v>200</v>
      </c>
      <c r="I31" s="19">
        <v>4</v>
      </c>
      <c r="J31" s="17">
        <f t="shared" si="24"/>
        <v>800</v>
      </c>
      <c r="K31" s="17"/>
      <c r="L31" s="41"/>
      <c r="M31" s="41"/>
      <c r="N31" s="41"/>
      <c r="O31" s="75"/>
      <c r="P31" s="75"/>
      <c r="Q31" s="75"/>
      <c r="R31" s="75"/>
      <c r="S31" s="75"/>
      <c r="T31" s="75"/>
      <c r="U31" s="52"/>
      <c r="V31" s="52">
        <v>0.5</v>
      </c>
      <c r="W31" s="52">
        <v>0.55000000000000004</v>
      </c>
      <c r="X31" s="52">
        <f t="shared" si="0"/>
        <v>0</v>
      </c>
      <c r="Y31" s="52">
        <f t="shared" si="1"/>
        <v>400</v>
      </c>
      <c r="Z31" s="52">
        <f t="shared" si="2"/>
        <v>440.00000000000006</v>
      </c>
      <c r="AA31" s="52">
        <f t="shared" si="3"/>
        <v>0</v>
      </c>
      <c r="AB31" s="52">
        <f t="shared" si="4"/>
        <v>0</v>
      </c>
      <c r="AC31" s="52">
        <f t="shared" si="5"/>
        <v>0</v>
      </c>
      <c r="AD31" s="52"/>
      <c r="AE31" s="52">
        <v>0.5</v>
      </c>
      <c r="AF31" s="52">
        <v>0.55000000000000004</v>
      </c>
      <c r="AG31" s="52">
        <f t="shared" si="6"/>
        <v>0</v>
      </c>
      <c r="AH31" s="52">
        <f t="shared" si="7"/>
        <v>400</v>
      </c>
      <c r="AI31" s="52">
        <f t="shared" si="8"/>
        <v>440.00000000000006</v>
      </c>
      <c r="AJ31" s="52">
        <f t="shared" si="9"/>
        <v>0</v>
      </c>
      <c r="AK31" s="52">
        <f t="shared" si="10"/>
        <v>0</v>
      </c>
      <c r="AL31" s="52">
        <f t="shared" si="11"/>
        <v>0</v>
      </c>
      <c r="AM31" s="52"/>
      <c r="AN31" s="52">
        <v>0.5</v>
      </c>
      <c r="AO31" s="52">
        <v>0.55000000000000004</v>
      </c>
      <c r="AP31" s="52">
        <f t="shared" si="12"/>
        <v>0</v>
      </c>
      <c r="AQ31" s="52">
        <f t="shared" si="13"/>
        <v>400</v>
      </c>
      <c r="AR31" s="52">
        <f t="shared" si="14"/>
        <v>440.00000000000006</v>
      </c>
      <c r="AS31" s="52">
        <f t="shared" si="15"/>
        <v>0</v>
      </c>
      <c r="AT31" s="52">
        <f t="shared" si="16"/>
        <v>0</v>
      </c>
      <c r="AU31" s="52">
        <f t="shared" si="17"/>
        <v>0</v>
      </c>
      <c r="AV31" s="52"/>
      <c r="AW31" s="52">
        <v>0.5</v>
      </c>
      <c r="AX31" s="52">
        <v>0.55000000000000004</v>
      </c>
      <c r="AY31" s="52">
        <f t="shared" si="18"/>
        <v>0</v>
      </c>
      <c r="AZ31" s="52">
        <f t="shared" si="19"/>
        <v>400</v>
      </c>
      <c r="BA31" s="52">
        <f t="shared" si="20"/>
        <v>440.00000000000006</v>
      </c>
      <c r="BB31" s="52">
        <f t="shared" si="21"/>
        <v>0</v>
      </c>
      <c r="BC31" s="52">
        <f t="shared" si="22"/>
        <v>0</v>
      </c>
      <c r="BD31" s="52">
        <f t="shared" si="23"/>
        <v>0</v>
      </c>
      <c r="BF31" s="17"/>
    </row>
    <row r="32" spans="1:58" x14ac:dyDescent="0.25">
      <c r="A32" s="17">
        <v>26</v>
      </c>
      <c r="B32" s="19"/>
      <c r="C32" s="19" t="s">
        <v>83</v>
      </c>
      <c r="D32" s="19" t="s">
        <v>32</v>
      </c>
      <c r="E32" s="19" t="s">
        <v>10</v>
      </c>
      <c r="F32" s="19">
        <v>0.16</v>
      </c>
      <c r="G32" s="19">
        <v>1000</v>
      </c>
      <c r="H32" s="19">
        <f t="shared" si="25"/>
        <v>160</v>
      </c>
      <c r="I32" s="19">
        <v>3</v>
      </c>
      <c r="J32" s="17">
        <f t="shared" si="24"/>
        <v>480</v>
      </c>
      <c r="K32" s="17"/>
      <c r="L32" s="41"/>
      <c r="M32" s="41"/>
      <c r="N32" s="41"/>
      <c r="O32" s="75"/>
      <c r="P32" s="75"/>
      <c r="Q32" s="75"/>
      <c r="R32" s="75"/>
      <c r="S32" s="75"/>
      <c r="T32" s="75"/>
      <c r="U32" s="52"/>
      <c r="V32" s="52">
        <v>0.5</v>
      </c>
      <c r="W32" s="52">
        <v>0.55000000000000004</v>
      </c>
      <c r="X32" s="52">
        <f t="shared" si="0"/>
        <v>0</v>
      </c>
      <c r="Y32" s="52">
        <f t="shared" si="1"/>
        <v>240</v>
      </c>
      <c r="Z32" s="52">
        <f t="shared" si="2"/>
        <v>264</v>
      </c>
      <c r="AA32" s="52">
        <f t="shared" si="3"/>
        <v>0</v>
      </c>
      <c r="AB32" s="52">
        <f t="shared" si="4"/>
        <v>0</v>
      </c>
      <c r="AC32" s="52">
        <f t="shared" si="5"/>
        <v>0</v>
      </c>
      <c r="AD32" s="52"/>
      <c r="AE32" s="52">
        <v>0.5</v>
      </c>
      <c r="AF32" s="52">
        <v>0.55000000000000004</v>
      </c>
      <c r="AG32" s="52">
        <f t="shared" si="6"/>
        <v>0</v>
      </c>
      <c r="AH32" s="52">
        <f t="shared" si="7"/>
        <v>240</v>
      </c>
      <c r="AI32" s="52">
        <f t="shared" si="8"/>
        <v>264</v>
      </c>
      <c r="AJ32" s="52">
        <f t="shared" si="9"/>
        <v>0</v>
      </c>
      <c r="AK32" s="52">
        <f t="shared" si="10"/>
        <v>0</v>
      </c>
      <c r="AL32" s="52">
        <f t="shared" si="11"/>
        <v>0</v>
      </c>
      <c r="AM32" s="52"/>
      <c r="AN32" s="52">
        <v>0.5</v>
      </c>
      <c r="AO32" s="52">
        <v>0.55000000000000004</v>
      </c>
      <c r="AP32" s="52">
        <f t="shared" si="12"/>
        <v>0</v>
      </c>
      <c r="AQ32" s="52">
        <f t="shared" si="13"/>
        <v>240</v>
      </c>
      <c r="AR32" s="52">
        <f t="shared" si="14"/>
        <v>264</v>
      </c>
      <c r="AS32" s="52">
        <f t="shared" si="15"/>
        <v>0</v>
      </c>
      <c r="AT32" s="52">
        <f t="shared" si="16"/>
        <v>0</v>
      </c>
      <c r="AU32" s="52">
        <f t="shared" si="17"/>
        <v>0</v>
      </c>
      <c r="AV32" s="52"/>
      <c r="AW32" s="52">
        <v>0.5</v>
      </c>
      <c r="AX32" s="52">
        <v>0.55000000000000004</v>
      </c>
      <c r="AY32" s="52">
        <f t="shared" si="18"/>
        <v>0</v>
      </c>
      <c r="AZ32" s="52">
        <f t="shared" si="19"/>
        <v>240</v>
      </c>
      <c r="BA32" s="52">
        <f t="shared" si="20"/>
        <v>264</v>
      </c>
      <c r="BB32" s="52">
        <f t="shared" si="21"/>
        <v>0</v>
      </c>
      <c r="BC32" s="52">
        <f t="shared" si="22"/>
        <v>0</v>
      </c>
      <c r="BD32" s="52">
        <f t="shared" si="23"/>
        <v>0</v>
      </c>
      <c r="BF32" s="17"/>
    </row>
    <row r="33" spans="1:58" x14ac:dyDescent="0.25">
      <c r="A33" s="17">
        <v>27</v>
      </c>
      <c r="B33" s="19"/>
      <c r="C33" s="19" t="s">
        <v>83</v>
      </c>
      <c r="D33" s="19" t="s">
        <v>33</v>
      </c>
      <c r="E33" s="19" t="s">
        <v>195</v>
      </c>
      <c r="F33" s="19">
        <v>0.32</v>
      </c>
      <c r="G33" s="19">
        <v>1000</v>
      </c>
      <c r="H33" s="19">
        <f t="shared" si="25"/>
        <v>320</v>
      </c>
      <c r="I33" s="19">
        <v>5</v>
      </c>
      <c r="J33" s="17">
        <f t="shared" si="24"/>
        <v>1600</v>
      </c>
      <c r="K33" s="17"/>
      <c r="L33" s="41"/>
      <c r="M33" s="41"/>
      <c r="N33" s="41"/>
      <c r="O33" s="75"/>
      <c r="P33" s="75"/>
      <c r="Q33" s="75"/>
      <c r="R33" s="75"/>
      <c r="S33" s="75"/>
      <c r="T33" s="75"/>
      <c r="U33" s="52">
        <v>1</v>
      </c>
      <c r="V33" s="52">
        <v>1</v>
      </c>
      <c r="W33" s="52">
        <v>1.2</v>
      </c>
      <c r="X33" s="52">
        <f t="shared" si="0"/>
        <v>1600</v>
      </c>
      <c r="Y33" s="52">
        <f t="shared" si="1"/>
        <v>1600</v>
      </c>
      <c r="Z33" s="52">
        <f t="shared" si="2"/>
        <v>1920</v>
      </c>
      <c r="AA33" s="52">
        <f t="shared" si="3"/>
        <v>0</v>
      </c>
      <c r="AB33" s="52">
        <f t="shared" si="4"/>
        <v>0</v>
      </c>
      <c r="AC33" s="52">
        <f t="shared" si="5"/>
        <v>0</v>
      </c>
      <c r="AD33" s="52">
        <v>1</v>
      </c>
      <c r="AE33" s="52">
        <v>1</v>
      </c>
      <c r="AF33" s="52">
        <v>1.2</v>
      </c>
      <c r="AG33" s="52">
        <f t="shared" si="6"/>
        <v>1600</v>
      </c>
      <c r="AH33" s="52">
        <f t="shared" si="7"/>
        <v>1600</v>
      </c>
      <c r="AI33" s="52">
        <f t="shared" si="8"/>
        <v>1920</v>
      </c>
      <c r="AJ33" s="52">
        <f t="shared" si="9"/>
        <v>0</v>
      </c>
      <c r="AK33" s="52">
        <f t="shared" si="10"/>
        <v>0</v>
      </c>
      <c r="AL33" s="52">
        <f t="shared" si="11"/>
        <v>0</v>
      </c>
      <c r="AM33" s="52">
        <v>1</v>
      </c>
      <c r="AN33" s="52">
        <v>1</v>
      </c>
      <c r="AO33" s="52">
        <v>1.2</v>
      </c>
      <c r="AP33" s="52">
        <f t="shared" si="12"/>
        <v>1600</v>
      </c>
      <c r="AQ33" s="52">
        <f t="shared" si="13"/>
        <v>1600</v>
      </c>
      <c r="AR33" s="52">
        <f t="shared" si="14"/>
        <v>1920</v>
      </c>
      <c r="AS33" s="52">
        <f t="shared" si="15"/>
        <v>0</v>
      </c>
      <c r="AT33" s="52">
        <f t="shared" si="16"/>
        <v>0</v>
      </c>
      <c r="AU33" s="52">
        <f t="shared" si="17"/>
        <v>0</v>
      </c>
      <c r="AV33" s="52">
        <v>1</v>
      </c>
      <c r="AW33" s="52">
        <v>1</v>
      </c>
      <c r="AX33" s="52">
        <v>1.2</v>
      </c>
      <c r="AY33" s="52">
        <f t="shared" si="18"/>
        <v>1600</v>
      </c>
      <c r="AZ33" s="52">
        <f t="shared" si="19"/>
        <v>1600</v>
      </c>
      <c r="BA33" s="52">
        <f t="shared" si="20"/>
        <v>1920</v>
      </c>
      <c r="BB33" s="52">
        <f t="shared" si="21"/>
        <v>0</v>
      </c>
      <c r="BC33" s="52">
        <f t="shared" si="22"/>
        <v>0</v>
      </c>
      <c r="BD33" s="52">
        <f t="shared" si="23"/>
        <v>0</v>
      </c>
      <c r="BF33" s="17"/>
    </row>
    <row r="34" spans="1:58" x14ac:dyDescent="0.25">
      <c r="A34" s="17">
        <v>28</v>
      </c>
      <c r="B34" s="19"/>
      <c r="C34" s="19" t="s">
        <v>83</v>
      </c>
      <c r="D34" s="19" t="s">
        <v>34</v>
      </c>
      <c r="E34" s="19" t="s">
        <v>10</v>
      </c>
      <c r="F34" s="19">
        <v>0.44</v>
      </c>
      <c r="G34" s="19">
        <v>1000</v>
      </c>
      <c r="H34" s="19">
        <f t="shared" si="25"/>
        <v>440</v>
      </c>
      <c r="I34" s="19">
        <v>6</v>
      </c>
      <c r="J34" s="17">
        <f t="shared" si="24"/>
        <v>2640</v>
      </c>
      <c r="K34" s="17">
        <v>100</v>
      </c>
      <c r="L34" s="41"/>
      <c r="M34" s="41">
        <v>0.5</v>
      </c>
      <c r="N34" s="41"/>
      <c r="O34" s="75"/>
      <c r="P34" s="75">
        <f>J34*M34</f>
        <v>1320</v>
      </c>
      <c r="Q34" s="75"/>
      <c r="R34" s="75"/>
      <c r="S34" s="75">
        <f>K34*M34</f>
        <v>50</v>
      </c>
      <c r="T34" s="75"/>
      <c r="U34" s="52"/>
      <c r="V34" s="52">
        <v>0.5</v>
      </c>
      <c r="W34" s="52">
        <v>0.55000000000000004</v>
      </c>
      <c r="X34" s="52">
        <f t="shared" si="0"/>
        <v>0</v>
      </c>
      <c r="Y34" s="52">
        <f t="shared" si="1"/>
        <v>1320</v>
      </c>
      <c r="Z34" s="52">
        <f t="shared" si="2"/>
        <v>1452.0000000000002</v>
      </c>
      <c r="AA34" s="52">
        <f t="shared" si="3"/>
        <v>0</v>
      </c>
      <c r="AB34" s="52">
        <f t="shared" si="4"/>
        <v>50</v>
      </c>
      <c r="AC34" s="52">
        <f t="shared" si="5"/>
        <v>55.000000000000007</v>
      </c>
      <c r="AD34" s="52"/>
      <c r="AE34" s="52">
        <v>0.5</v>
      </c>
      <c r="AF34" s="52">
        <v>0.55000000000000004</v>
      </c>
      <c r="AG34" s="52">
        <f t="shared" si="6"/>
        <v>0</v>
      </c>
      <c r="AH34" s="52">
        <f t="shared" si="7"/>
        <v>1320</v>
      </c>
      <c r="AI34" s="52">
        <f t="shared" si="8"/>
        <v>1452.0000000000002</v>
      </c>
      <c r="AJ34" s="52">
        <f t="shared" si="9"/>
        <v>0</v>
      </c>
      <c r="AK34" s="52">
        <f t="shared" si="10"/>
        <v>50</v>
      </c>
      <c r="AL34" s="52">
        <f t="shared" si="11"/>
        <v>55.000000000000007</v>
      </c>
      <c r="AM34" s="52"/>
      <c r="AN34" s="52">
        <v>0.5</v>
      </c>
      <c r="AO34" s="52">
        <v>0.55000000000000004</v>
      </c>
      <c r="AP34" s="52">
        <f t="shared" si="12"/>
        <v>0</v>
      </c>
      <c r="AQ34" s="52">
        <f t="shared" si="13"/>
        <v>1320</v>
      </c>
      <c r="AR34" s="52">
        <f t="shared" si="14"/>
        <v>1452.0000000000002</v>
      </c>
      <c r="AS34" s="52">
        <f t="shared" si="15"/>
        <v>0</v>
      </c>
      <c r="AT34" s="52">
        <f t="shared" si="16"/>
        <v>50</v>
      </c>
      <c r="AU34" s="52">
        <f t="shared" si="17"/>
        <v>55.000000000000007</v>
      </c>
      <c r="AV34" s="52"/>
      <c r="AW34" s="52">
        <v>0.5</v>
      </c>
      <c r="AX34" s="52">
        <v>0.55000000000000004</v>
      </c>
      <c r="AY34" s="52">
        <f t="shared" si="18"/>
        <v>0</v>
      </c>
      <c r="AZ34" s="52">
        <f t="shared" si="19"/>
        <v>1320</v>
      </c>
      <c r="BA34" s="52">
        <f t="shared" si="20"/>
        <v>1452.0000000000002</v>
      </c>
      <c r="BB34" s="52">
        <f t="shared" si="21"/>
        <v>0</v>
      </c>
      <c r="BC34" s="52">
        <f t="shared" si="22"/>
        <v>50</v>
      </c>
      <c r="BD34" s="52">
        <f t="shared" si="23"/>
        <v>55.000000000000007</v>
      </c>
      <c r="BF34" s="17" t="s">
        <v>292</v>
      </c>
    </row>
    <row r="35" spans="1:58" x14ac:dyDescent="0.25">
      <c r="A35" s="17">
        <v>29</v>
      </c>
      <c r="B35" s="19"/>
      <c r="C35" s="19" t="s">
        <v>83</v>
      </c>
      <c r="D35" s="19" t="s">
        <v>35</v>
      </c>
      <c r="E35" s="19" t="s">
        <v>195</v>
      </c>
      <c r="F35" s="19">
        <v>0.18</v>
      </c>
      <c r="G35" s="19">
        <v>1000</v>
      </c>
      <c r="H35" s="19">
        <f t="shared" si="25"/>
        <v>180</v>
      </c>
      <c r="I35" s="43">
        <v>4</v>
      </c>
      <c r="J35" s="17">
        <f t="shared" si="24"/>
        <v>720</v>
      </c>
      <c r="K35" s="17"/>
      <c r="L35" s="41"/>
      <c r="M35" s="41"/>
      <c r="N35" s="41"/>
      <c r="O35" s="75"/>
      <c r="P35" s="75"/>
      <c r="Q35" s="75"/>
      <c r="R35" s="75"/>
      <c r="S35" s="75"/>
      <c r="T35" s="75"/>
      <c r="U35" s="52">
        <v>1</v>
      </c>
      <c r="V35" s="52">
        <v>1</v>
      </c>
      <c r="W35" s="52">
        <v>1.2</v>
      </c>
      <c r="X35" s="52">
        <f t="shared" si="0"/>
        <v>720</v>
      </c>
      <c r="Y35" s="52">
        <f t="shared" si="1"/>
        <v>720</v>
      </c>
      <c r="Z35" s="52">
        <f t="shared" si="2"/>
        <v>864</v>
      </c>
      <c r="AA35" s="52">
        <f t="shared" si="3"/>
        <v>0</v>
      </c>
      <c r="AB35" s="52">
        <f t="shared" si="4"/>
        <v>0</v>
      </c>
      <c r="AC35" s="52">
        <f t="shared" si="5"/>
        <v>0</v>
      </c>
      <c r="AD35" s="52">
        <v>1</v>
      </c>
      <c r="AE35" s="52">
        <v>1</v>
      </c>
      <c r="AF35" s="52">
        <v>1.2</v>
      </c>
      <c r="AG35" s="52">
        <f t="shared" si="6"/>
        <v>720</v>
      </c>
      <c r="AH35" s="52">
        <f t="shared" si="7"/>
        <v>720</v>
      </c>
      <c r="AI35" s="52">
        <f t="shared" si="8"/>
        <v>864</v>
      </c>
      <c r="AJ35" s="52">
        <f t="shared" si="9"/>
        <v>0</v>
      </c>
      <c r="AK35" s="52">
        <f t="shared" si="10"/>
        <v>0</v>
      </c>
      <c r="AL35" s="52">
        <f t="shared" si="11"/>
        <v>0</v>
      </c>
      <c r="AM35" s="52">
        <v>1</v>
      </c>
      <c r="AN35" s="52">
        <v>1</v>
      </c>
      <c r="AO35" s="52">
        <v>1.2</v>
      </c>
      <c r="AP35" s="52">
        <f t="shared" si="12"/>
        <v>720</v>
      </c>
      <c r="AQ35" s="52">
        <f t="shared" si="13"/>
        <v>720</v>
      </c>
      <c r="AR35" s="52">
        <f t="shared" si="14"/>
        <v>864</v>
      </c>
      <c r="AS35" s="52">
        <f t="shared" si="15"/>
        <v>0</v>
      </c>
      <c r="AT35" s="52">
        <f t="shared" si="16"/>
        <v>0</v>
      </c>
      <c r="AU35" s="52">
        <f t="shared" si="17"/>
        <v>0</v>
      </c>
      <c r="AV35" s="52">
        <v>1</v>
      </c>
      <c r="AW35" s="52">
        <v>1</v>
      </c>
      <c r="AX35" s="52">
        <v>1.2</v>
      </c>
      <c r="AY35" s="52">
        <f t="shared" si="18"/>
        <v>720</v>
      </c>
      <c r="AZ35" s="52">
        <f t="shared" si="19"/>
        <v>720</v>
      </c>
      <c r="BA35" s="52">
        <f t="shared" si="20"/>
        <v>864</v>
      </c>
      <c r="BB35" s="52">
        <f t="shared" si="21"/>
        <v>0</v>
      </c>
      <c r="BC35" s="52">
        <f t="shared" si="22"/>
        <v>0</v>
      </c>
      <c r="BD35" s="52">
        <f t="shared" si="23"/>
        <v>0</v>
      </c>
      <c r="BF35" s="17"/>
    </row>
    <row r="36" spans="1:58" x14ac:dyDescent="0.25">
      <c r="A36" s="17">
        <v>30</v>
      </c>
      <c r="B36" s="19"/>
      <c r="C36" s="19" t="s">
        <v>83</v>
      </c>
      <c r="D36" s="19" t="s">
        <v>36</v>
      </c>
      <c r="E36" s="19" t="s">
        <v>10</v>
      </c>
      <c r="F36" s="19">
        <v>0.6</v>
      </c>
      <c r="G36" s="19">
        <v>1000</v>
      </c>
      <c r="H36" s="19">
        <f t="shared" si="25"/>
        <v>600</v>
      </c>
      <c r="I36" s="19">
        <v>5</v>
      </c>
      <c r="J36" s="17">
        <f t="shared" si="24"/>
        <v>3000</v>
      </c>
      <c r="K36" s="17">
        <v>20</v>
      </c>
      <c r="L36" s="41"/>
      <c r="M36" s="41">
        <v>0.5</v>
      </c>
      <c r="N36" s="41"/>
      <c r="O36" s="75"/>
      <c r="P36" s="75">
        <f>J36*M36</f>
        <v>1500</v>
      </c>
      <c r="Q36" s="75"/>
      <c r="R36" s="75"/>
      <c r="S36" s="75">
        <f>K36*M36</f>
        <v>10</v>
      </c>
      <c r="T36" s="75"/>
      <c r="U36" s="52"/>
      <c r="V36" s="52">
        <v>0.5</v>
      </c>
      <c r="W36" s="52">
        <v>0.55000000000000004</v>
      </c>
      <c r="X36" s="52">
        <f t="shared" si="0"/>
        <v>0</v>
      </c>
      <c r="Y36" s="52">
        <f t="shared" si="1"/>
        <v>1500</v>
      </c>
      <c r="Z36" s="52">
        <f t="shared" si="2"/>
        <v>1650.0000000000002</v>
      </c>
      <c r="AA36" s="52">
        <f t="shared" si="3"/>
        <v>0</v>
      </c>
      <c r="AB36" s="52">
        <f t="shared" si="4"/>
        <v>10</v>
      </c>
      <c r="AC36" s="52">
        <f t="shared" si="5"/>
        <v>11</v>
      </c>
      <c r="AD36" s="52"/>
      <c r="AE36" s="52">
        <v>0.5</v>
      </c>
      <c r="AF36" s="52">
        <v>0.55000000000000004</v>
      </c>
      <c r="AG36" s="52">
        <f t="shared" si="6"/>
        <v>0</v>
      </c>
      <c r="AH36" s="52">
        <f t="shared" si="7"/>
        <v>1500</v>
      </c>
      <c r="AI36" s="52">
        <f t="shared" si="8"/>
        <v>1650.0000000000002</v>
      </c>
      <c r="AJ36" s="52">
        <f t="shared" si="9"/>
        <v>0</v>
      </c>
      <c r="AK36" s="52">
        <f t="shared" si="10"/>
        <v>10</v>
      </c>
      <c r="AL36" s="52">
        <f t="shared" si="11"/>
        <v>11</v>
      </c>
      <c r="AM36" s="52"/>
      <c r="AN36" s="52">
        <v>0.5</v>
      </c>
      <c r="AO36" s="52">
        <v>0.55000000000000004</v>
      </c>
      <c r="AP36" s="52">
        <f t="shared" si="12"/>
        <v>0</v>
      </c>
      <c r="AQ36" s="52">
        <f t="shared" si="13"/>
        <v>1500</v>
      </c>
      <c r="AR36" s="52">
        <f t="shared" si="14"/>
        <v>1650.0000000000002</v>
      </c>
      <c r="AS36" s="52">
        <f t="shared" si="15"/>
        <v>0</v>
      </c>
      <c r="AT36" s="52">
        <f t="shared" si="16"/>
        <v>10</v>
      </c>
      <c r="AU36" s="52">
        <f t="shared" si="17"/>
        <v>11</v>
      </c>
      <c r="AV36" s="52"/>
      <c r="AW36" s="52">
        <v>0.5</v>
      </c>
      <c r="AX36" s="52">
        <v>0.55000000000000004</v>
      </c>
      <c r="AY36" s="52">
        <f t="shared" si="18"/>
        <v>0</v>
      </c>
      <c r="AZ36" s="52">
        <f t="shared" si="19"/>
        <v>1500</v>
      </c>
      <c r="BA36" s="52">
        <f t="shared" si="20"/>
        <v>1650.0000000000002</v>
      </c>
      <c r="BB36" s="52">
        <f t="shared" si="21"/>
        <v>0</v>
      </c>
      <c r="BC36" s="52">
        <f t="shared" si="22"/>
        <v>10</v>
      </c>
      <c r="BD36" s="52">
        <f t="shared" si="23"/>
        <v>11</v>
      </c>
      <c r="BF36" s="17" t="s">
        <v>292</v>
      </c>
    </row>
    <row r="37" spans="1:58" x14ac:dyDescent="0.25">
      <c r="A37" s="17">
        <v>31</v>
      </c>
      <c r="B37" s="19"/>
      <c r="C37" s="19" t="s">
        <v>83</v>
      </c>
      <c r="D37" s="19" t="s">
        <v>37</v>
      </c>
      <c r="E37" s="19" t="s">
        <v>23</v>
      </c>
      <c r="F37" s="19">
        <v>0.18</v>
      </c>
      <c r="G37" s="19">
        <v>1000</v>
      </c>
      <c r="H37" s="19">
        <f t="shared" si="25"/>
        <v>180</v>
      </c>
      <c r="I37" s="43">
        <v>4</v>
      </c>
      <c r="J37" s="17">
        <f t="shared" si="24"/>
        <v>720</v>
      </c>
      <c r="K37" s="17"/>
      <c r="L37" s="41"/>
      <c r="M37" s="41"/>
      <c r="N37" s="41"/>
      <c r="O37" s="75"/>
      <c r="P37" s="75"/>
      <c r="Q37" s="75"/>
      <c r="R37" s="75"/>
      <c r="S37" s="75"/>
      <c r="T37" s="75"/>
      <c r="U37" s="52"/>
      <c r="V37" s="52">
        <v>0.5</v>
      </c>
      <c r="W37" s="52">
        <v>0.55000000000000004</v>
      </c>
      <c r="X37" s="52">
        <f t="shared" si="0"/>
        <v>0</v>
      </c>
      <c r="Y37" s="52">
        <f t="shared" si="1"/>
        <v>360</v>
      </c>
      <c r="Z37" s="52">
        <f t="shared" si="2"/>
        <v>396.00000000000006</v>
      </c>
      <c r="AA37" s="52">
        <f t="shared" si="3"/>
        <v>0</v>
      </c>
      <c r="AB37" s="52">
        <f t="shared" si="4"/>
        <v>0</v>
      </c>
      <c r="AC37" s="52">
        <f t="shared" si="5"/>
        <v>0</v>
      </c>
      <c r="AD37" s="52"/>
      <c r="AE37" s="52">
        <v>0.5</v>
      </c>
      <c r="AF37" s="52">
        <v>0.55000000000000004</v>
      </c>
      <c r="AG37" s="52">
        <f t="shared" si="6"/>
        <v>0</v>
      </c>
      <c r="AH37" s="52">
        <f t="shared" si="7"/>
        <v>360</v>
      </c>
      <c r="AI37" s="52">
        <f t="shared" si="8"/>
        <v>396.00000000000006</v>
      </c>
      <c r="AJ37" s="52">
        <f t="shared" si="9"/>
        <v>0</v>
      </c>
      <c r="AK37" s="52">
        <f t="shared" si="10"/>
        <v>0</v>
      </c>
      <c r="AL37" s="52">
        <f t="shared" si="11"/>
        <v>0</v>
      </c>
      <c r="AM37" s="52"/>
      <c r="AN37" s="52">
        <v>0.5</v>
      </c>
      <c r="AO37" s="52">
        <v>0.55000000000000004</v>
      </c>
      <c r="AP37" s="52">
        <f t="shared" si="12"/>
        <v>0</v>
      </c>
      <c r="AQ37" s="52">
        <f t="shared" si="13"/>
        <v>360</v>
      </c>
      <c r="AR37" s="52">
        <f t="shared" si="14"/>
        <v>396.00000000000006</v>
      </c>
      <c r="AS37" s="52">
        <f t="shared" si="15"/>
        <v>0</v>
      </c>
      <c r="AT37" s="52">
        <f t="shared" si="16"/>
        <v>0</v>
      </c>
      <c r="AU37" s="52">
        <f t="shared" si="17"/>
        <v>0</v>
      </c>
      <c r="AV37" s="52"/>
      <c r="AW37" s="52">
        <v>0.5</v>
      </c>
      <c r="AX37" s="52">
        <v>0.55000000000000004</v>
      </c>
      <c r="AY37" s="52">
        <f t="shared" si="18"/>
        <v>0</v>
      </c>
      <c r="AZ37" s="52">
        <f t="shared" si="19"/>
        <v>360</v>
      </c>
      <c r="BA37" s="52">
        <f t="shared" si="20"/>
        <v>396.00000000000006</v>
      </c>
      <c r="BB37" s="52">
        <f t="shared" si="21"/>
        <v>0</v>
      </c>
      <c r="BC37" s="52">
        <f t="shared" si="22"/>
        <v>0</v>
      </c>
      <c r="BD37" s="52">
        <f t="shared" si="23"/>
        <v>0</v>
      </c>
      <c r="BF37" s="17"/>
    </row>
    <row r="38" spans="1:58" ht="31.5" x14ac:dyDescent="0.25">
      <c r="A38" s="17">
        <v>32</v>
      </c>
      <c r="B38" s="19"/>
      <c r="C38" s="19" t="s">
        <v>83</v>
      </c>
      <c r="D38" s="19" t="s">
        <v>38</v>
      </c>
      <c r="E38" s="19" t="s">
        <v>10</v>
      </c>
      <c r="F38" s="19">
        <v>0.24</v>
      </c>
      <c r="G38" s="19">
        <v>1000</v>
      </c>
      <c r="H38" s="19">
        <f t="shared" si="25"/>
        <v>240</v>
      </c>
      <c r="I38" s="43">
        <v>4</v>
      </c>
      <c r="J38" s="17">
        <f t="shared" si="24"/>
        <v>960</v>
      </c>
      <c r="K38" s="17"/>
      <c r="L38" s="41"/>
      <c r="M38" s="41"/>
      <c r="N38" s="41"/>
      <c r="O38" s="75"/>
      <c r="P38" s="75"/>
      <c r="Q38" s="75"/>
      <c r="R38" s="75"/>
      <c r="S38" s="75"/>
      <c r="T38" s="75"/>
      <c r="U38" s="52"/>
      <c r="V38" s="52">
        <v>0.5</v>
      </c>
      <c r="W38" s="52">
        <v>0.55000000000000004</v>
      </c>
      <c r="X38" s="52">
        <f t="shared" si="0"/>
        <v>0</v>
      </c>
      <c r="Y38" s="52">
        <f t="shared" si="1"/>
        <v>480</v>
      </c>
      <c r="Z38" s="52">
        <f t="shared" si="2"/>
        <v>528</v>
      </c>
      <c r="AA38" s="52">
        <f t="shared" si="3"/>
        <v>0</v>
      </c>
      <c r="AB38" s="52">
        <f t="shared" si="4"/>
        <v>0</v>
      </c>
      <c r="AC38" s="52">
        <f t="shared" si="5"/>
        <v>0</v>
      </c>
      <c r="AD38" s="52"/>
      <c r="AE38" s="52">
        <v>0.5</v>
      </c>
      <c r="AF38" s="52">
        <v>0.55000000000000004</v>
      </c>
      <c r="AG38" s="52">
        <f t="shared" si="6"/>
        <v>0</v>
      </c>
      <c r="AH38" s="52">
        <f t="shared" si="7"/>
        <v>480</v>
      </c>
      <c r="AI38" s="52">
        <f t="shared" si="8"/>
        <v>528</v>
      </c>
      <c r="AJ38" s="52">
        <f t="shared" si="9"/>
        <v>0</v>
      </c>
      <c r="AK38" s="52">
        <f t="shared" si="10"/>
        <v>0</v>
      </c>
      <c r="AL38" s="52">
        <f t="shared" si="11"/>
        <v>0</v>
      </c>
      <c r="AM38" s="52"/>
      <c r="AN38" s="52">
        <v>0.5</v>
      </c>
      <c r="AO38" s="52">
        <v>0.55000000000000004</v>
      </c>
      <c r="AP38" s="52">
        <f t="shared" si="12"/>
        <v>0</v>
      </c>
      <c r="AQ38" s="52">
        <f t="shared" si="13"/>
        <v>480</v>
      </c>
      <c r="AR38" s="52">
        <f t="shared" si="14"/>
        <v>528</v>
      </c>
      <c r="AS38" s="52">
        <f t="shared" si="15"/>
        <v>0</v>
      </c>
      <c r="AT38" s="52">
        <f t="shared" si="16"/>
        <v>0</v>
      </c>
      <c r="AU38" s="52">
        <f t="shared" si="17"/>
        <v>0</v>
      </c>
      <c r="AV38" s="52"/>
      <c r="AW38" s="52">
        <v>0.5</v>
      </c>
      <c r="AX38" s="52">
        <v>0.55000000000000004</v>
      </c>
      <c r="AY38" s="52">
        <f t="shared" si="18"/>
        <v>0</v>
      </c>
      <c r="AZ38" s="52">
        <f t="shared" si="19"/>
        <v>480</v>
      </c>
      <c r="BA38" s="52">
        <f t="shared" si="20"/>
        <v>528</v>
      </c>
      <c r="BB38" s="52">
        <f t="shared" si="21"/>
        <v>0</v>
      </c>
      <c r="BC38" s="52">
        <f t="shared" si="22"/>
        <v>0</v>
      </c>
      <c r="BD38" s="52">
        <f t="shared" si="23"/>
        <v>0</v>
      </c>
      <c r="BF38" s="17"/>
    </row>
    <row r="39" spans="1:58" x14ac:dyDescent="0.25">
      <c r="A39" s="17">
        <v>33</v>
      </c>
      <c r="B39" s="19"/>
      <c r="C39" s="19" t="s">
        <v>83</v>
      </c>
      <c r="D39" s="19" t="s">
        <v>39</v>
      </c>
      <c r="E39" s="19" t="s">
        <v>195</v>
      </c>
      <c r="F39" s="19">
        <v>0.88</v>
      </c>
      <c r="G39" s="19">
        <v>1000</v>
      </c>
      <c r="H39" s="19">
        <f t="shared" si="25"/>
        <v>880</v>
      </c>
      <c r="I39" s="19">
        <v>5.5</v>
      </c>
      <c r="J39" s="17">
        <f t="shared" si="24"/>
        <v>4840</v>
      </c>
      <c r="K39" s="17"/>
      <c r="L39" s="41"/>
      <c r="M39" s="41"/>
      <c r="N39" s="41"/>
      <c r="O39" s="75"/>
      <c r="P39" s="75"/>
      <c r="Q39" s="75"/>
      <c r="R39" s="75"/>
      <c r="S39" s="75"/>
      <c r="T39" s="75"/>
      <c r="U39" s="52">
        <v>1</v>
      </c>
      <c r="V39" s="52">
        <v>1</v>
      </c>
      <c r="W39" s="52">
        <v>1.2</v>
      </c>
      <c r="X39" s="52">
        <f t="shared" si="0"/>
        <v>4840</v>
      </c>
      <c r="Y39" s="52">
        <f t="shared" si="1"/>
        <v>4840</v>
      </c>
      <c r="Z39" s="52">
        <f t="shared" si="2"/>
        <v>5808</v>
      </c>
      <c r="AA39" s="52">
        <f t="shared" si="3"/>
        <v>0</v>
      </c>
      <c r="AB39" s="52">
        <f t="shared" si="4"/>
        <v>0</v>
      </c>
      <c r="AC39" s="52">
        <f t="shared" si="5"/>
        <v>0</v>
      </c>
      <c r="AD39" s="52">
        <v>1</v>
      </c>
      <c r="AE39" s="52">
        <v>1</v>
      </c>
      <c r="AF39" s="52">
        <v>1.2</v>
      </c>
      <c r="AG39" s="52">
        <f t="shared" si="6"/>
        <v>4840</v>
      </c>
      <c r="AH39" s="52">
        <f t="shared" si="7"/>
        <v>4840</v>
      </c>
      <c r="AI39" s="52">
        <f t="shared" si="8"/>
        <v>5808</v>
      </c>
      <c r="AJ39" s="52">
        <f t="shared" si="9"/>
        <v>0</v>
      </c>
      <c r="AK39" s="52">
        <f t="shared" si="10"/>
        <v>0</v>
      </c>
      <c r="AL39" s="52">
        <f t="shared" si="11"/>
        <v>0</v>
      </c>
      <c r="AM39" s="52">
        <v>1</v>
      </c>
      <c r="AN39" s="52">
        <v>1</v>
      </c>
      <c r="AO39" s="52">
        <v>1.2</v>
      </c>
      <c r="AP39" s="52">
        <f t="shared" si="12"/>
        <v>4840</v>
      </c>
      <c r="AQ39" s="52">
        <f t="shared" si="13"/>
        <v>4840</v>
      </c>
      <c r="AR39" s="52">
        <f t="shared" si="14"/>
        <v>5808</v>
      </c>
      <c r="AS39" s="52">
        <f t="shared" si="15"/>
        <v>0</v>
      </c>
      <c r="AT39" s="52">
        <f t="shared" si="16"/>
        <v>0</v>
      </c>
      <c r="AU39" s="52">
        <f t="shared" si="17"/>
        <v>0</v>
      </c>
      <c r="AV39" s="52">
        <v>1</v>
      </c>
      <c r="AW39" s="52">
        <v>1</v>
      </c>
      <c r="AX39" s="52">
        <v>1.2</v>
      </c>
      <c r="AY39" s="52">
        <f t="shared" si="18"/>
        <v>4840</v>
      </c>
      <c r="AZ39" s="52">
        <f t="shared" si="19"/>
        <v>4840</v>
      </c>
      <c r="BA39" s="52">
        <f t="shared" si="20"/>
        <v>5808</v>
      </c>
      <c r="BB39" s="52">
        <f t="shared" si="21"/>
        <v>0</v>
      </c>
      <c r="BC39" s="52">
        <f t="shared" si="22"/>
        <v>0</v>
      </c>
      <c r="BD39" s="52">
        <f t="shared" si="23"/>
        <v>0</v>
      </c>
      <c r="BF39" s="17"/>
    </row>
    <row r="40" spans="1:58" x14ac:dyDescent="0.25">
      <c r="A40" s="17">
        <v>34</v>
      </c>
      <c r="B40" s="19"/>
      <c r="C40" s="19" t="s">
        <v>83</v>
      </c>
      <c r="D40" s="19" t="s">
        <v>40</v>
      </c>
      <c r="E40" s="19" t="s">
        <v>195</v>
      </c>
      <c r="F40" s="19">
        <v>0.57999999999999996</v>
      </c>
      <c r="G40" s="19">
        <v>1000</v>
      </c>
      <c r="H40" s="19">
        <f t="shared" si="25"/>
        <v>580</v>
      </c>
      <c r="I40" s="19">
        <v>5</v>
      </c>
      <c r="J40" s="17">
        <f t="shared" si="24"/>
        <v>2900</v>
      </c>
      <c r="K40" s="17"/>
      <c r="L40" s="41"/>
      <c r="M40" s="41"/>
      <c r="N40" s="41"/>
      <c r="O40" s="75"/>
      <c r="P40" s="75"/>
      <c r="Q40" s="75"/>
      <c r="R40" s="75"/>
      <c r="S40" s="75"/>
      <c r="T40" s="75"/>
      <c r="U40" s="52">
        <v>1</v>
      </c>
      <c r="V40" s="52">
        <v>1</v>
      </c>
      <c r="W40" s="52">
        <v>1.2</v>
      </c>
      <c r="X40" s="52">
        <f t="shared" si="0"/>
        <v>2900</v>
      </c>
      <c r="Y40" s="52">
        <f t="shared" si="1"/>
        <v>2900</v>
      </c>
      <c r="Z40" s="52">
        <f t="shared" si="2"/>
        <v>3480</v>
      </c>
      <c r="AA40" s="52">
        <f t="shared" si="3"/>
        <v>0</v>
      </c>
      <c r="AB40" s="52">
        <f t="shared" si="4"/>
        <v>0</v>
      </c>
      <c r="AC40" s="52">
        <f t="shared" si="5"/>
        <v>0</v>
      </c>
      <c r="AD40" s="52">
        <v>1</v>
      </c>
      <c r="AE40" s="52">
        <v>1</v>
      </c>
      <c r="AF40" s="52">
        <v>1.2</v>
      </c>
      <c r="AG40" s="52">
        <f t="shared" si="6"/>
        <v>2900</v>
      </c>
      <c r="AH40" s="52">
        <f t="shared" si="7"/>
        <v>2900</v>
      </c>
      <c r="AI40" s="52">
        <f t="shared" si="8"/>
        <v>3480</v>
      </c>
      <c r="AJ40" s="52">
        <f t="shared" si="9"/>
        <v>0</v>
      </c>
      <c r="AK40" s="52">
        <f t="shared" si="10"/>
        <v>0</v>
      </c>
      <c r="AL40" s="52">
        <f t="shared" si="11"/>
        <v>0</v>
      </c>
      <c r="AM40" s="52">
        <v>1</v>
      </c>
      <c r="AN40" s="52">
        <v>1</v>
      </c>
      <c r="AO40" s="52">
        <v>1.2</v>
      </c>
      <c r="AP40" s="52">
        <f t="shared" si="12"/>
        <v>2900</v>
      </c>
      <c r="AQ40" s="52">
        <f t="shared" si="13"/>
        <v>2900</v>
      </c>
      <c r="AR40" s="52">
        <f t="shared" si="14"/>
        <v>3480</v>
      </c>
      <c r="AS40" s="52">
        <f t="shared" si="15"/>
        <v>0</v>
      </c>
      <c r="AT40" s="52">
        <f t="shared" si="16"/>
        <v>0</v>
      </c>
      <c r="AU40" s="52">
        <f t="shared" si="17"/>
        <v>0</v>
      </c>
      <c r="AV40" s="52">
        <v>1</v>
      </c>
      <c r="AW40" s="52">
        <v>1</v>
      </c>
      <c r="AX40" s="52">
        <v>1.2</v>
      </c>
      <c r="AY40" s="52">
        <f t="shared" si="18"/>
        <v>2900</v>
      </c>
      <c r="AZ40" s="52">
        <f t="shared" si="19"/>
        <v>2900</v>
      </c>
      <c r="BA40" s="52">
        <f t="shared" si="20"/>
        <v>3480</v>
      </c>
      <c r="BB40" s="52">
        <f t="shared" si="21"/>
        <v>0</v>
      </c>
      <c r="BC40" s="52">
        <f t="shared" si="22"/>
        <v>0</v>
      </c>
      <c r="BD40" s="52">
        <f t="shared" si="23"/>
        <v>0</v>
      </c>
      <c r="BF40" s="17"/>
    </row>
    <row r="41" spans="1:58" ht="31.5" x14ac:dyDescent="0.25">
      <c r="A41" s="17">
        <v>35</v>
      </c>
      <c r="B41" s="19"/>
      <c r="C41" s="19" t="s">
        <v>83</v>
      </c>
      <c r="D41" s="19" t="s">
        <v>41</v>
      </c>
      <c r="E41" s="19" t="s">
        <v>195</v>
      </c>
      <c r="F41" s="19">
        <v>0.12</v>
      </c>
      <c r="G41" s="19">
        <v>1000</v>
      </c>
      <c r="H41" s="19">
        <v>45</v>
      </c>
      <c r="I41" s="19">
        <v>23</v>
      </c>
      <c r="J41" s="17">
        <f t="shared" si="24"/>
        <v>1035</v>
      </c>
      <c r="K41" s="17">
        <v>199</v>
      </c>
      <c r="L41" s="41">
        <v>1</v>
      </c>
      <c r="M41" s="41"/>
      <c r="N41" s="41"/>
      <c r="O41" s="75">
        <f>J41*L41</f>
        <v>1035</v>
      </c>
      <c r="P41" s="75"/>
      <c r="Q41" s="75"/>
      <c r="R41" s="75">
        <f>K41*L41</f>
        <v>199</v>
      </c>
      <c r="S41" s="75"/>
      <c r="T41" s="75"/>
      <c r="U41" s="52">
        <v>1</v>
      </c>
      <c r="V41" s="52">
        <v>1</v>
      </c>
      <c r="W41" s="52">
        <v>1.2</v>
      </c>
      <c r="X41" s="52">
        <f t="shared" ref="X41:X72" si="29">J41*U41</f>
        <v>1035</v>
      </c>
      <c r="Y41" s="52">
        <f t="shared" ref="Y41:Y72" si="30">J41*V41</f>
        <v>1035</v>
      </c>
      <c r="Z41" s="52">
        <f t="shared" ref="Z41:Z72" si="31">J41*W41</f>
        <v>1242</v>
      </c>
      <c r="AA41" s="52">
        <f t="shared" ref="AA41:AA72" si="32">K41*U41</f>
        <v>199</v>
      </c>
      <c r="AB41" s="52">
        <f t="shared" ref="AB41:AB72" si="33">K41*V41</f>
        <v>199</v>
      </c>
      <c r="AC41" s="52">
        <f t="shared" ref="AC41:AC72" si="34">K41*W41</f>
        <v>238.79999999999998</v>
      </c>
      <c r="AD41" s="52">
        <v>1</v>
      </c>
      <c r="AE41" s="52">
        <v>1</v>
      </c>
      <c r="AF41" s="52">
        <v>1.2</v>
      </c>
      <c r="AG41" s="52">
        <f t="shared" ref="AG41:AG72" si="35">J41*AD41</f>
        <v>1035</v>
      </c>
      <c r="AH41" s="52">
        <f t="shared" ref="AH41:AH72" si="36">J41*AE41</f>
        <v>1035</v>
      </c>
      <c r="AI41" s="52">
        <f t="shared" ref="AI41:AI72" si="37">J41*AF41</f>
        <v>1242</v>
      </c>
      <c r="AJ41" s="52">
        <f t="shared" ref="AJ41:AJ72" si="38">K41*AD41</f>
        <v>199</v>
      </c>
      <c r="AK41" s="52">
        <f t="shared" ref="AK41:AK72" si="39">K41*AE41</f>
        <v>199</v>
      </c>
      <c r="AL41" s="52">
        <f t="shared" ref="AL41:AL72" si="40">K41*AF41</f>
        <v>238.79999999999998</v>
      </c>
      <c r="AM41" s="52">
        <v>1</v>
      </c>
      <c r="AN41" s="52">
        <v>1</v>
      </c>
      <c r="AO41" s="52">
        <v>1.2</v>
      </c>
      <c r="AP41" s="52">
        <f t="shared" ref="AP41:AP72" si="41">J41*AM41</f>
        <v>1035</v>
      </c>
      <c r="AQ41" s="52">
        <f t="shared" ref="AQ41:AQ72" si="42">J41*AN41</f>
        <v>1035</v>
      </c>
      <c r="AR41" s="52">
        <f t="shared" ref="AR41:AR72" si="43">J41*AO41</f>
        <v>1242</v>
      </c>
      <c r="AS41" s="52">
        <f t="shared" ref="AS41:AS72" si="44">K41*AM41</f>
        <v>199</v>
      </c>
      <c r="AT41" s="52">
        <f t="shared" ref="AT41:AT72" si="45">K41*AN41</f>
        <v>199</v>
      </c>
      <c r="AU41" s="52">
        <f t="shared" ref="AU41:AU72" si="46">K41*AO41</f>
        <v>238.79999999999998</v>
      </c>
      <c r="AV41" s="52">
        <v>1</v>
      </c>
      <c r="AW41" s="52">
        <v>1</v>
      </c>
      <c r="AX41" s="52">
        <v>1.2</v>
      </c>
      <c r="AY41" s="52">
        <f t="shared" ref="AY41:AY72" si="47">J41*AV41</f>
        <v>1035</v>
      </c>
      <c r="AZ41" s="52">
        <f t="shared" ref="AZ41:AZ72" si="48">J41*AW41</f>
        <v>1035</v>
      </c>
      <c r="BA41" s="52">
        <f t="shared" ref="BA41:BA72" si="49">J41*AX41</f>
        <v>1242</v>
      </c>
      <c r="BB41" s="52">
        <f t="shared" ref="BB41:BB72" si="50">K41*AV41</f>
        <v>199</v>
      </c>
      <c r="BC41" s="52">
        <f t="shared" ref="BC41:BC72" si="51">K41*AW41</f>
        <v>199</v>
      </c>
      <c r="BD41" s="52">
        <f t="shared" ref="BD41:BD72" si="52">K41*AX41</f>
        <v>238.79999999999998</v>
      </c>
      <c r="BF41" s="17" t="s">
        <v>291</v>
      </c>
    </row>
    <row r="42" spans="1:58" ht="31.5" x14ac:dyDescent="0.25">
      <c r="A42" s="17">
        <v>36</v>
      </c>
      <c r="B42" s="19"/>
      <c r="C42" s="19" t="s">
        <v>83</v>
      </c>
      <c r="D42" s="19" t="s">
        <v>42</v>
      </c>
      <c r="E42" s="19" t="s">
        <v>195</v>
      </c>
      <c r="F42" s="19">
        <v>0.57999999999999996</v>
      </c>
      <c r="G42" s="19">
        <v>1000</v>
      </c>
      <c r="H42" s="19">
        <f t="shared" si="25"/>
        <v>580</v>
      </c>
      <c r="I42" s="19">
        <v>6.5</v>
      </c>
      <c r="J42" s="17">
        <f t="shared" si="24"/>
        <v>3770</v>
      </c>
      <c r="K42" s="17"/>
      <c r="L42" s="41"/>
      <c r="M42" s="41"/>
      <c r="N42" s="41"/>
      <c r="O42" s="75"/>
      <c r="P42" s="75"/>
      <c r="Q42" s="75"/>
      <c r="R42" s="75"/>
      <c r="S42" s="75"/>
      <c r="T42" s="75"/>
      <c r="U42" s="52">
        <v>1</v>
      </c>
      <c r="V42" s="52">
        <v>1</v>
      </c>
      <c r="W42" s="52">
        <v>1.2</v>
      </c>
      <c r="X42" s="52">
        <f t="shared" si="29"/>
        <v>3770</v>
      </c>
      <c r="Y42" s="52">
        <f t="shared" si="30"/>
        <v>3770</v>
      </c>
      <c r="Z42" s="52">
        <f t="shared" si="31"/>
        <v>4524</v>
      </c>
      <c r="AA42" s="52">
        <f t="shared" si="32"/>
        <v>0</v>
      </c>
      <c r="AB42" s="52">
        <f t="shared" si="33"/>
        <v>0</v>
      </c>
      <c r="AC42" s="52">
        <f t="shared" si="34"/>
        <v>0</v>
      </c>
      <c r="AD42" s="52">
        <v>1</v>
      </c>
      <c r="AE42" s="52">
        <v>1</v>
      </c>
      <c r="AF42" s="52">
        <v>1.2</v>
      </c>
      <c r="AG42" s="52">
        <f t="shared" si="35"/>
        <v>3770</v>
      </c>
      <c r="AH42" s="52">
        <f t="shared" si="36"/>
        <v>3770</v>
      </c>
      <c r="AI42" s="52">
        <f t="shared" si="37"/>
        <v>4524</v>
      </c>
      <c r="AJ42" s="52">
        <f t="shared" si="38"/>
        <v>0</v>
      </c>
      <c r="AK42" s="52">
        <f t="shared" si="39"/>
        <v>0</v>
      </c>
      <c r="AL42" s="52">
        <f t="shared" si="40"/>
        <v>0</v>
      </c>
      <c r="AM42" s="52">
        <v>1</v>
      </c>
      <c r="AN42" s="52">
        <v>1</v>
      </c>
      <c r="AO42" s="52">
        <v>1.2</v>
      </c>
      <c r="AP42" s="52">
        <f t="shared" si="41"/>
        <v>3770</v>
      </c>
      <c r="AQ42" s="52">
        <f t="shared" si="42"/>
        <v>3770</v>
      </c>
      <c r="AR42" s="52">
        <f t="shared" si="43"/>
        <v>4524</v>
      </c>
      <c r="AS42" s="52">
        <f t="shared" si="44"/>
        <v>0</v>
      </c>
      <c r="AT42" s="52">
        <f t="shared" si="45"/>
        <v>0</v>
      </c>
      <c r="AU42" s="52">
        <f t="shared" si="46"/>
        <v>0</v>
      </c>
      <c r="AV42" s="52">
        <v>1</v>
      </c>
      <c r="AW42" s="52">
        <v>1</v>
      </c>
      <c r="AX42" s="52">
        <v>1.2</v>
      </c>
      <c r="AY42" s="52">
        <f t="shared" si="47"/>
        <v>3770</v>
      </c>
      <c r="AZ42" s="52">
        <f t="shared" si="48"/>
        <v>3770</v>
      </c>
      <c r="BA42" s="52">
        <f t="shared" si="49"/>
        <v>4524</v>
      </c>
      <c r="BB42" s="52">
        <f t="shared" si="50"/>
        <v>0</v>
      </c>
      <c r="BC42" s="52">
        <f t="shared" si="51"/>
        <v>0</v>
      </c>
      <c r="BD42" s="52">
        <f t="shared" si="52"/>
        <v>0</v>
      </c>
      <c r="BF42" s="17"/>
    </row>
    <row r="43" spans="1:58" ht="31.5" x14ac:dyDescent="0.25">
      <c r="A43" s="17">
        <v>37</v>
      </c>
      <c r="B43" s="19"/>
      <c r="C43" s="19" t="s">
        <v>83</v>
      </c>
      <c r="D43" s="19" t="s">
        <v>43</v>
      </c>
      <c r="E43" s="19" t="s">
        <v>195</v>
      </c>
      <c r="F43" s="19">
        <v>0.42799999999999999</v>
      </c>
      <c r="G43" s="19">
        <v>1000</v>
      </c>
      <c r="H43" s="19">
        <f t="shared" si="25"/>
        <v>428</v>
      </c>
      <c r="I43" s="19">
        <v>5.5</v>
      </c>
      <c r="J43" s="17">
        <f t="shared" si="24"/>
        <v>2354</v>
      </c>
      <c r="K43" s="17"/>
      <c r="L43" s="41"/>
      <c r="M43" s="41"/>
      <c r="N43" s="41"/>
      <c r="O43" s="75"/>
      <c r="P43" s="75"/>
      <c r="Q43" s="75"/>
      <c r="R43" s="75"/>
      <c r="S43" s="75"/>
      <c r="T43" s="75"/>
      <c r="U43" s="52">
        <v>1</v>
      </c>
      <c r="V43" s="52">
        <v>1</v>
      </c>
      <c r="W43" s="52">
        <v>1.2</v>
      </c>
      <c r="X43" s="52">
        <f t="shared" si="29"/>
        <v>2354</v>
      </c>
      <c r="Y43" s="52">
        <f t="shared" si="30"/>
        <v>2354</v>
      </c>
      <c r="Z43" s="52">
        <f t="shared" si="31"/>
        <v>2824.7999999999997</v>
      </c>
      <c r="AA43" s="52">
        <f t="shared" si="32"/>
        <v>0</v>
      </c>
      <c r="AB43" s="52">
        <f t="shared" si="33"/>
        <v>0</v>
      </c>
      <c r="AC43" s="52">
        <f t="shared" si="34"/>
        <v>0</v>
      </c>
      <c r="AD43" s="52">
        <v>1</v>
      </c>
      <c r="AE43" s="52">
        <v>1</v>
      </c>
      <c r="AF43" s="52">
        <v>1.2</v>
      </c>
      <c r="AG43" s="52">
        <f t="shared" si="35"/>
        <v>2354</v>
      </c>
      <c r="AH43" s="52">
        <f t="shared" si="36"/>
        <v>2354</v>
      </c>
      <c r="AI43" s="52">
        <f t="shared" si="37"/>
        <v>2824.7999999999997</v>
      </c>
      <c r="AJ43" s="52">
        <f t="shared" si="38"/>
        <v>0</v>
      </c>
      <c r="AK43" s="52">
        <f t="shared" si="39"/>
        <v>0</v>
      </c>
      <c r="AL43" s="52">
        <f t="shared" si="40"/>
        <v>0</v>
      </c>
      <c r="AM43" s="52">
        <v>1</v>
      </c>
      <c r="AN43" s="52">
        <v>1</v>
      </c>
      <c r="AO43" s="52">
        <v>1.2</v>
      </c>
      <c r="AP43" s="52">
        <f t="shared" si="41"/>
        <v>2354</v>
      </c>
      <c r="AQ43" s="52">
        <f t="shared" si="42"/>
        <v>2354</v>
      </c>
      <c r="AR43" s="52">
        <f t="shared" si="43"/>
        <v>2824.7999999999997</v>
      </c>
      <c r="AS43" s="52">
        <f t="shared" si="44"/>
        <v>0</v>
      </c>
      <c r="AT43" s="52">
        <f t="shared" si="45"/>
        <v>0</v>
      </c>
      <c r="AU43" s="52">
        <f t="shared" si="46"/>
        <v>0</v>
      </c>
      <c r="AV43" s="52">
        <v>1</v>
      </c>
      <c r="AW43" s="52">
        <v>1</v>
      </c>
      <c r="AX43" s="52">
        <v>1.2</v>
      </c>
      <c r="AY43" s="52">
        <f t="shared" si="47"/>
        <v>2354</v>
      </c>
      <c r="AZ43" s="52">
        <f t="shared" si="48"/>
        <v>2354</v>
      </c>
      <c r="BA43" s="52">
        <f t="shared" si="49"/>
        <v>2824.7999999999997</v>
      </c>
      <c r="BB43" s="52">
        <f t="shared" si="50"/>
        <v>0</v>
      </c>
      <c r="BC43" s="52">
        <f t="shared" si="51"/>
        <v>0</v>
      </c>
      <c r="BD43" s="52">
        <f t="shared" si="52"/>
        <v>0</v>
      </c>
      <c r="BF43" s="17"/>
    </row>
    <row r="44" spans="1:58" ht="31.5" x14ac:dyDescent="0.25">
      <c r="A44" s="17">
        <v>38</v>
      </c>
      <c r="B44" s="19"/>
      <c r="C44" s="19" t="s">
        <v>83</v>
      </c>
      <c r="D44" s="19" t="s">
        <v>43</v>
      </c>
      <c r="E44" s="19" t="s">
        <v>10</v>
      </c>
      <c r="F44" s="19">
        <v>0.32</v>
      </c>
      <c r="G44" s="19">
        <v>1000</v>
      </c>
      <c r="H44" s="19">
        <f t="shared" si="25"/>
        <v>320</v>
      </c>
      <c r="I44" s="19">
        <v>5.5</v>
      </c>
      <c r="J44" s="17">
        <f t="shared" si="24"/>
        <v>1760</v>
      </c>
      <c r="K44" s="17"/>
      <c r="L44" s="41"/>
      <c r="M44" s="41"/>
      <c r="N44" s="41"/>
      <c r="O44" s="75"/>
      <c r="P44" s="75"/>
      <c r="Q44" s="75"/>
      <c r="R44" s="75"/>
      <c r="S44" s="75"/>
      <c r="T44" s="75"/>
      <c r="U44" s="52"/>
      <c r="V44" s="52"/>
      <c r="W44" s="52"/>
      <c r="X44" s="52">
        <f t="shared" si="29"/>
        <v>0</v>
      </c>
      <c r="Y44" s="52">
        <f t="shared" si="30"/>
        <v>0</v>
      </c>
      <c r="Z44" s="52">
        <f t="shared" si="31"/>
        <v>0</v>
      </c>
      <c r="AA44" s="52">
        <f t="shared" si="32"/>
        <v>0</v>
      </c>
      <c r="AB44" s="52">
        <f t="shared" si="33"/>
        <v>0</v>
      </c>
      <c r="AC44" s="52">
        <f t="shared" si="34"/>
        <v>0</v>
      </c>
      <c r="AD44" s="52"/>
      <c r="AE44" s="52"/>
      <c r="AF44" s="52"/>
      <c r="AG44" s="52">
        <f t="shared" si="35"/>
        <v>0</v>
      </c>
      <c r="AH44" s="52">
        <f t="shared" si="36"/>
        <v>0</v>
      </c>
      <c r="AI44" s="52">
        <f t="shared" si="37"/>
        <v>0</v>
      </c>
      <c r="AJ44" s="52">
        <f t="shared" si="38"/>
        <v>0</v>
      </c>
      <c r="AK44" s="52">
        <f t="shared" si="39"/>
        <v>0</v>
      </c>
      <c r="AL44" s="52">
        <f t="shared" si="40"/>
        <v>0</v>
      </c>
      <c r="AM44" s="52"/>
      <c r="AN44" s="52"/>
      <c r="AO44" s="52"/>
      <c r="AP44" s="52">
        <f t="shared" si="41"/>
        <v>0</v>
      </c>
      <c r="AQ44" s="52">
        <f t="shared" si="42"/>
        <v>0</v>
      </c>
      <c r="AR44" s="52">
        <f t="shared" si="43"/>
        <v>0</v>
      </c>
      <c r="AS44" s="52">
        <f t="shared" si="44"/>
        <v>0</v>
      </c>
      <c r="AT44" s="52">
        <f t="shared" si="45"/>
        <v>0</v>
      </c>
      <c r="AU44" s="52">
        <f t="shared" si="46"/>
        <v>0</v>
      </c>
      <c r="AV44" s="52"/>
      <c r="AW44" s="52"/>
      <c r="AX44" s="52"/>
      <c r="AY44" s="52">
        <f t="shared" si="47"/>
        <v>0</v>
      </c>
      <c r="AZ44" s="52">
        <f t="shared" si="48"/>
        <v>0</v>
      </c>
      <c r="BA44" s="52">
        <f t="shared" si="49"/>
        <v>0</v>
      </c>
      <c r="BB44" s="52">
        <f t="shared" si="50"/>
        <v>0</v>
      </c>
      <c r="BC44" s="52">
        <f t="shared" si="51"/>
        <v>0</v>
      </c>
      <c r="BD44" s="52">
        <f t="shared" si="52"/>
        <v>0</v>
      </c>
      <c r="BF44" s="17"/>
    </row>
    <row r="45" spans="1:58" x14ac:dyDescent="0.25">
      <c r="A45" s="17">
        <v>39</v>
      </c>
      <c r="B45" s="19"/>
      <c r="C45" s="19" t="s">
        <v>83</v>
      </c>
      <c r="D45" s="19" t="s">
        <v>44</v>
      </c>
      <c r="E45" s="19" t="s">
        <v>195</v>
      </c>
      <c r="F45" s="19">
        <v>0.34399999999999997</v>
      </c>
      <c r="G45" s="19">
        <v>1000</v>
      </c>
      <c r="H45" s="19">
        <f t="shared" si="25"/>
        <v>344</v>
      </c>
      <c r="I45" s="19">
        <v>4</v>
      </c>
      <c r="J45" s="17">
        <f t="shared" si="24"/>
        <v>1376</v>
      </c>
      <c r="K45" s="17"/>
      <c r="L45" s="41"/>
      <c r="M45" s="41"/>
      <c r="N45" s="41"/>
      <c r="O45" s="75"/>
      <c r="P45" s="75"/>
      <c r="Q45" s="75"/>
      <c r="R45" s="75"/>
      <c r="S45" s="75"/>
      <c r="T45" s="75"/>
      <c r="U45" s="52">
        <v>1</v>
      </c>
      <c r="V45" s="52">
        <v>1</v>
      </c>
      <c r="W45" s="52">
        <v>1.2</v>
      </c>
      <c r="X45" s="52">
        <f t="shared" si="29"/>
        <v>1376</v>
      </c>
      <c r="Y45" s="52">
        <f t="shared" si="30"/>
        <v>1376</v>
      </c>
      <c r="Z45" s="52">
        <f t="shared" si="31"/>
        <v>1651.2</v>
      </c>
      <c r="AA45" s="52">
        <f t="shared" si="32"/>
        <v>0</v>
      </c>
      <c r="AB45" s="52">
        <f t="shared" si="33"/>
        <v>0</v>
      </c>
      <c r="AC45" s="52">
        <f t="shared" si="34"/>
        <v>0</v>
      </c>
      <c r="AD45" s="52">
        <v>1</v>
      </c>
      <c r="AE45" s="52">
        <v>1</v>
      </c>
      <c r="AF45" s="52">
        <v>1.2</v>
      </c>
      <c r="AG45" s="52">
        <f t="shared" si="35"/>
        <v>1376</v>
      </c>
      <c r="AH45" s="52">
        <f t="shared" si="36"/>
        <v>1376</v>
      </c>
      <c r="AI45" s="52">
        <f t="shared" si="37"/>
        <v>1651.2</v>
      </c>
      <c r="AJ45" s="52">
        <f t="shared" si="38"/>
        <v>0</v>
      </c>
      <c r="AK45" s="52">
        <f t="shared" si="39"/>
        <v>0</v>
      </c>
      <c r="AL45" s="52">
        <f t="shared" si="40"/>
        <v>0</v>
      </c>
      <c r="AM45" s="52">
        <v>1</v>
      </c>
      <c r="AN45" s="52">
        <v>1</v>
      </c>
      <c r="AO45" s="52">
        <v>1.2</v>
      </c>
      <c r="AP45" s="52">
        <f t="shared" si="41"/>
        <v>1376</v>
      </c>
      <c r="AQ45" s="52">
        <f t="shared" si="42"/>
        <v>1376</v>
      </c>
      <c r="AR45" s="52">
        <f t="shared" si="43"/>
        <v>1651.2</v>
      </c>
      <c r="AS45" s="52">
        <f t="shared" si="44"/>
        <v>0</v>
      </c>
      <c r="AT45" s="52">
        <f t="shared" si="45"/>
        <v>0</v>
      </c>
      <c r="AU45" s="52">
        <f t="shared" si="46"/>
        <v>0</v>
      </c>
      <c r="AV45" s="52">
        <v>1</v>
      </c>
      <c r="AW45" s="52">
        <v>1</v>
      </c>
      <c r="AX45" s="52">
        <v>1.2</v>
      </c>
      <c r="AY45" s="52">
        <f t="shared" si="47"/>
        <v>1376</v>
      </c>
      <c r="AZ45" s="52">
        <f t="shared" si="48"/>
        <v>1376</v>
      </c>
      <c r="BA45" s="52">
        <f t="shared" si="49"/>
        <v>1651.2</v>
      </c>
      <c r="BB45" s="52">
        <f t="shared" si="50"/>
        <v>0</v>
      </c>
      <c r="BC45" s="52">
        <f t="shared" si="51"/>
        <v>0</v>
      </c>
      <c r="BD45" s="52">
        <f t="shared" si="52"/>
        <v>0</v>
      </c>
      <c r="BF45" s="17"/>
    </row>
    <row r="46" spans="1:58" x14ac:dyDescent="0.25">
      <c r="A46" s="17">
        <v>40</v>
      </c>
      <c r="B46" s="19"/>
      <c r="C46" s="19" t="s">
        <v>83</v>
      </c>
      <c r="D46" s="19" t="s">
        <v>45</v>
      </c>
      <c r="E46" s="19" t="s">
        <v>10</v>
      </c>
      <c r="F46" s="19">
        <v>0.3</v>
      </c>
      <c r="G46" s="19">
        <v>1000</v>
      </c>
      <c r="H46" s="19">
        <f t="shared" si="25"/>
        <v>300</v>
      </c>
      <c r="I46" s="19">
        <v>4</v>
      </c>
      <c r="J46" s="17">
        <f t="shared" si="24"/>
        <v>1200</v>
      </c>
      <c r="K46" s="17"/>
      <c r="L46" s="41"/>
      <c r="M46" s="41"/>
      <c r="N46" s="41"/>
      <c r="O46" s="75"/>
      <c r="P46" s="75"/>
      <c r="Q46" s="75"/>
      <c r="R46" s="75"/>
      <c r="S46" s="75"/>
      <c r="T46" s="75"/>
      <c r="U46" s="52"/>
      <c r="V46" s="52">
        <v>0.5</v>
      </c>
      <c r="W46" s="52">
        <v>0.55000000000000004</v>
      </c>
      <c r="X46" s="52">
        <f t="shared" si="29"/>
        <v>0</v>
      </c>
      <c r="Y46" s="52">
        <f t="shared" si="30"/>
        <v>600</v>
      </c>
      <c r="Z46" s="52">
        <f t="shared" si="31"/>
        <v>660</v>
      </c>
      <c r="AA46" s="52">
        <f t="shared" si="32"/>
        <v>0</v>
      </c>
      <c r="AB46" s="52">
        <f t="shared" si="33"/>
        <v>0</v>
      </c>
      <c r="AC46" s="52">
        <f t="shared" si="34"/>
        <v>0</v>
      </c>
      <c r="AD46" s="52"/>
      <c r="AE46" s="52">
        <v>0.5</v>
      </c>
      <c r="AF46" s="52">
        <v>0.55000000000000004</v>
      </c>
      <c r="AG46" s="52">
        <f t="shared" si="35"/>
        <v>0</v>
      </c>
      <c r="AH46" s="52">
        <f t="shared" si="36"/>
        <v>600</v>
      </c>
      <c r="AI46" s="52">
        <f t="shared" si="37"/>
        <v>660</v>
      </c>
      <c r="AJ46" s="52">
        <f t="shared" si="38"/>
        <v>0</v>
      </c>
      <c r="AK46" s="52">
        <f t="shared" si="39"/>
        <v>0</v>
      </c>
      <c r="AL46" s="52">
        <f t="shared" si="40"/>
        <v>0</v>
      </c>
      <c r="AM46" s="52"/>
      <c r="AN46" s="52">
        <v>0.5</v>
      </c>
      <c r="AO46" s="52">
        <v>0.55000000000000004</v>
      </c>
      <c r="AP46" s="52">
        <f t="shared" si="41"/>
        <v>0</v>
      </c>
      <c r="AQ46" s="52">
        <f t="shared" si="42"/>
        <v>600</v>
      </c>
      <c r="AR46" s="52">
        <f t="shared" si="43"/>
        <v>660</v>
      </c>
      <c r="AS46" s="52">
        <f t="shared" si="44"/>
        <v>0</v>
      </c>
      <c r="AT46" s="52">
        <f t="shared" si="45"/>
        <v>0</v>
      </c>
      <c r="AU46" s="52">
        <f t="shared" si="46"/>
        <v>0</v>
      </c>
      <c r="AV46" s="52"/>
      <c r="AW46" s="52">
        <v>0.5</v>
      </c>
      <c r="AX46" s="52">
        <v>0.55000000000000004</v>
      </c>
      <c r="AY46" s="52">
        <f t="shared" si="47"/>
        <v>0</v>
      </c>
      <c r="AZ46" s="52">
        <f t="shared" si="48"/>
        <v>600</v>
      </c>
      <c r="BA46" s="52">
        <f t="shared" si="49"/>
        <v>660</v>
      </c>
      <c r="BB46" s="52">
        <f t="shared" si="50"/>
        <v>0</v>
      </c>
      <c r="BC46" s="52">
        <f t="shared" si="51"/>
        <v>0</v>
      </c>
      <c r="BD46" s="52">
        <f t="shared" si="52"/>
        <v>0</v>
      </c>
      <c r="BF46" s="17"/>
    </row>
    <row r="47" spans="1:58" ht="31.5" x14ac:dyDescent="0.25">
      <c r="A47" s="17">
        <v>41</v>
      </c>
      <c r="B47" s="19"/>
      <c r="C47" s="19" t="s">
        <v>83</v>
      </c>
      <c r="D47" s="19" t="s">
        <v>46</v>
      </c>
      <c r="E47" s="19" t="s">
        <v>10</v>
      </c>
      <c r="F47" s="19">
        <v>0.47</v>
      </c>
      <c r="G47" s="19">
        <v>1000</v>
      </c>
      <c r="H47" s="19">
        <f t="shared" si="25"/>
        <v>470</v>
      </c>
      <c r="I47" s="19">
        <v>3</v>
      </c>
      <c r="J47" s="17">
        <f t="shared" si="24"/>
        <v>1410</v>
      </c>
      <c r="K47" s="17"/>
      <c r="L47" s="41"/>
      <c r="M47" s="41"/>
      <c r="N47" s="41"/>
      <c r="O47" s="75"/>
      <c r="P47" s="75"/>
      <c r="Q47" s="75"/>
      <c r="R47" s="75"/>
      <c r="S47" s="75"/>
      <c r="T47" s="75"/>
      <c r="U47" s="52"/>
      <c r="V47" s="52">
        <v>0.5</v>
      </c>
      <c r="W47" s="52">
        <v>0.55000000000000004</v>
      </c>
      <c r="X47" s="52">
        <f t="shared" si="29"/>
        <v>0</v>
      </c>
      <c r="Y47" s="52">
        <f t="shared" si="30"/>
        <v>705</v>
      </c>
      <c r="Z47" s="52">
        <f t="shared" si="31"/>
        <v>775.50000000000011</v>
      </c>
      <c r="AA47" s="52">
        <f t="shared" si="32"/>
        <v>0</v>
      </c>
      <c r="AB47" s="52">
        <f t="shared" si="33"/>
        <v>0</v>
      </c>
      <c r="AC47" s="52">
        <f t="shared" si="34"/>
        <v>0</v>
      </c>
      <c r="AD47" s="52"/>
      <c r="AE47" s="52">
        <v>0.5</v>
      </c>
      <c r="AF47" s="52">
        <v>0.55000000000000004</v>
      </c>
      <c r="AG47" s="52">
        <f t="shared" si="35"/>
        <v>0</v>
      </c>
      <c r="AH47" s="52">
        <f t="shared" si="36"/>
        <v>705</v>
      </c>
      <c r="AI47" s="52">
        <f t="shared" si="37"/>
        <v>775.50000000000011</v>
      </c>
      <c r="AJ47" s="52">
        <f t="shared" si="38"/>
        <v>0</v>
      </c>
      <c r="AK47" s="52">
        <f t="shared" si="39"/>
        <v>0</v>
      </c>
      <c r="AL47" s="52">
        <f t="shared" si="40"/>
        <v>0</v>
      </c>
      <c r="AM47" s="52"/>
      <c r="AN47" s="52">
        <v>0.5</v>
      </c>
      <c r="AO47" s="52">
        <v>0.55000000000000004</v>
      </c>
      <c r="AP47" s="52">
        <f t="shared" si="41"/>
        <v>0</v>
      </c>
      <c r="AQ47" s="52">
        <f t="shared" si="42"/>
        <v>705</v>
      </c>
      <c r="AR47" s="52">
        <f t="shared" si="43"/>
        <v>775.50000000000011</v>
      </c>
      <c r="AS47" s="52">
        <f t="shared" si="44"/>
        <v>0</v>
      </c>
      <c r="AT47" s="52">
        <f t="shared" si="45"/>
        <v>0</v>
      </c>
      <c r="AU47" s="52">
        <f t="shared" si="46"/>
        <v>0</v>
      </c>
      <c r="AV47" s="52"/>
      <c r="AW47" s="52">
        <v>0.5</v>
      </c>
      <c r="AX47" s="52">
        <v>0.55000000000000004</v>
      </c>
      <c r="AY47" s="52">
        <f t="shared" si="47"/>
        <v>0</v>
      </c>
      <c r="AZ47" s="52">
        <f t="shared" si="48"/>
        <v>705</v>
      </c>
      <c r="BA47" s="52">
        <f t="shared" si="49"/>
        <v>775.50000000000011</v>
      </c>
      <c r="BB47" s="52">
        <f t="shared" si="50"/>
        <v>0</v>
      </c>
      <c r="BC47" s="52">
        <f t="shared" si="51"/>
        <v>0</v>
      </c>
      <c r="BD47" s="52">
        <f t="shared" si="52"/>
        <v>0</v>
      </c>
      <c r="BF47" s="17"/>
    </row>
    <row r="48" spans="1:58" x14ac:dyDescent="0.25">
      <c r="A48" s="17">
        <v>42</v>
      </c>
      <c r="B48" s="19"/>
      <c r="C48" s="19" t="s">
        <v>83</v>
      </c>
      <c r="D48" s="19" t="s">
        <v>47</v>
      </c>
      <c r="E48" s="19" t="s">
        <v>195</v>
      </c>
      <c r="F48" s="19">
        <v>1.7</v>
      </c>
      <c r="G48" s="19">
        <v>1000</v>
      </c>
      <c r="H48" s="19">
        <f t="shared" si="25"/>
        <v>1700</v>
      </c>
      <c r="I48" s="19">
        <v>8</v>
      </c>
      <c r="J48" s="17">
        <f t="shared" si="24"/>
        <v>13600</v>
      </c>
      <c r="K48" s="17">
        <v>100</v>
      </c>
      <c r="L48" s="41">
        <v>1</v>
      </c>
      <c r="M48" s="41"/>
      <c r="N48" s="41"/>
      <c r="O48" s="75">
        <f>J48*L48</f>
        <v>13600</v>
      </c>
      <c r="P48" s="75"/>
      <c r="Q48" s="75"/>
      <c r="R48" s="75">
        <f>K48*L48</f>
        <v>100</v>
      </c>
      <c r="S48" s="75"/>
      <c r="T48" s="75"/>
      <c r="U48" s="52">
        <v>1</v>
      </c>
      <c r="V48" s="52">
        <v>1</v>
      </c>
      <c r="W48" s="52">
        <v>1.2</v>
      </c>
      <c r="X48" s="52">
        <f t="shared" si="29"/>
        <v>13600</v>
      </c>
      <c r="Y48" s="52">
        <f t="shared" si="30"/>
        <v>13600</v>
      </c>
      <c r="Z48" s="52">
        <f t="shared" si="31"/>
        <v>16320</v>
      </c>
      <c r="AA48" s="52">
        <f t="shared" si="32"/>
        <v>100</v>
      </c>
      <c r="AB48" s="52">
        <f t="shared" si="33"/>
        <v>100</v>
      </c>
      <c r="AC48" s="52">
        <f t="shared" si="34"/>
        <v>120</v>
      </c>
      <c r="AD48" s="52">
        <v>1</v>
      </c>
      <c r="AE48" s="52">
        <v>1</v>
      </c>
      <c r="AF48" s="52">
        <v>1.2</v>
      </c>
      <c r="AG48" s="52">
        <f t="shared" si="35"/>
        <v>13600</v>
      </c>
      <c r="AH48" s="52">
        <f t="shared" si="36"/>
        <v>13600</v>
      </c>
      <c r="AI48" s="52">
        <f t="shared" si="37"/>
        <v>16320</v>
      </c>
      <c r="AJ48" s="52">
        <f t="shared" si="38"/>
        <v>100</v>
      </c>
      <c r="AK48" s="52">
        <f t="shared" si="39"/>
        <v>100</v>
      </c>
      <c r="AL48" s="52">
        <f t="shared" si="40"/>
        <v>120</v>
      </c>
      <c r="AM48" s="52">
        <v>1</v>
      </c>
      <c r="AN48" s="52">
        <v>1</v>
      </c>
      <c r="AO48" s="52">
        <v>1.2</v>
      </c>
      <c r="AP48" s="52">
        <f t="shared" si="41"/>
        <v>13600</v>
      </c>
      <c r="AQ48" s="52">
        <f t="shared" si="42"/>
        <v>13600</v>
      </c>
      <c r="AR48" s="52">
        <f t="shared" si="43"/>
        <v>16320</v>
      </c>
      <c r="AS48" s="52">
        <f t="shared" si="44"/>
        <v>100</v>
      </c>
      <c r="AT48" s="52">
        <f t="shared" si="45"/>
        <v>100</v>
      </c>
      <c r="AU48" s="52">
        <f t="shared" si="46"/>
        <v>120</v>
      </c>
      <c r="AV48" s="52">
        <v>1</v>
      </c>
      <c r="AW48" s="52">
        <v>1</v>
      </c>
      <c r="AX48" s="52">
        <v>1.2</v>
      </c>
      <c r="AY48" s="52">
        <f t="shared" si="47"/>
        <v>13600</v>
      </c>
      <c r="AZ48" s="52">
        <f t="shared" si="48"/>
        <v>13600</v>
      </c>
      <c r="BA48" s="52">
        <f t="shared" si="49"/>
        <v>16320</v>
      </c>
      <c r="BB48" s="52">
        <f t="shared" si="50"/>
        <v>100</v>
      </c>
      <c r="BC48" s="52">
        <f t="shared" si="51"/>
        <v>100</v>
      </c>
      <c r="BD48" s="52">
        <f t="shared" si="52"/>
        <v>120</v>
      </c>
      <c r="BF48" s="17" t="s">
        <v>291</v>
      </c>
    </row>
    <row r="49" spans="1:58" x14ac:dyDescent="0.25">
      <c r="A49" s="17">
        <v>43</v>
      </c>
      <c r="B49" s="19"/>
      <c r="C49" s="19" t="s">
        <v>83</v>
      </c>
      <c r="D49" s="19" t="s">
        <v>47</v>
      </c>
      <c r="E49" s="19" t="s">
        <v>15</v>
      </c>
      <c r="F49" s="19">
        <v>0.3</v>
      </c>
      <c r="G49" s="19">
        <v>1000</v>
      </c>
      <c r="H49" s="19">
        <f t="shared" si="25"/>
        <v>300</v>
      </c>
      <c r="I49" s="19">
        <v>8</v>
      </c>
      <c r="J49" s="17">
        <f t="shared" si="24"/>
        <v>2400</v>
      </c>
      <c r="K49" s="17"/>
      <c r="L49" s="41"/>
      <c r="M49" s="41"/>
      <c r="N49" s="41"/>
      <c r="O49" s="75"/>
      <c r="P49" s="75"/>
      <c r="Q49" s="75"/>
      <c r="R49" s="75"/>
      <c r="S49" s="75"/>
      <c r="T49" s="75"/>
      <c r="U49" s="52"/>
      <c r="V49" s="52"/>
      <c r="W49" s="52"/>
      <c r="X49" s="52">
        <f t="shared" si="29"/>
        <v>0</v>
      </c>
      <c r="Y49" s="52">
        <f t="shared" si="30"/>
        <v>0</v>
      </c>
      <c r="Z49" s="52">
        <f t="shared" si="31"/>
        <v>0</v>
      </c>
      <c r="AA49" s="52">
        <f t="shared" si="32"/>
        <v>0</v>
      </c>
      <c r="AB49" s="52">
        <f t="shared" si="33"/>
        <v>0</v>
      </c>
      <c r="AC49" s="52">
        <f t="shared" si="34"/>
        <v>0</v>
      </c>
      <c r="AD49" s="52"/>
      <c r="AE49" s="52"/>
      <c r="AF49" s="52"/>
      <c r="AG49" s="52">
        <f t="shared" si="35"/>
        <v>0</v>
      </c>
      <c r="AH49" s="52">
        <f t="shared" si="36"/>
        <v>0</v>
      </c>
      <c r="AI49" s="52">
        <f t="shared" si="37"/>
        <v>0</v>
      </c>
      <c r="AJ49" s="52">
        <f t="shared" si="38"/>
        <v>0</v>
      </c>
      <c r="AK49" s="52">
        <f t="shared" si="39"/>
        <v>0</v>
      </c>
      <c r="AL49" s="52">
        <f t="shared" si="40"/>
        <v>0</v>
      </c>
      <c r="AM49" s="52"/>
      <c r="AN49" s="52"/>
      <c r="AO49" s="52"/>
      <c r="AP49" s="52">
        <f t="shared" si="41"/>
        <v>0</v>
      </c>
      <c r="AQ49" s="52">
        <f t="shared" si="42"/>
        <v>0</v>
      </c>
      <c r="AR49" s="52">
        <f t="shared" si="43"/>
        <v>0</v>
      </c>
      <c r="AS49" s="52">
        <f t="shared" si="44"/>
        <v>0</v>
      </c>
      <c r="AT49" s="52">
        <f t="shared" si="45"/>
        <v>0</v>
      </c>
      <c r="AU49" s="52">
        <f t="shared" si="46"/>
        <v>0</v>
      </c>
      <c r="AV49" s="52"/>
      <c r="AW49" s="52"/>
      <c r="AX49" s="52"/>
      <c r="AY49" s="52">
        <f t="shared" si="47"/>
        <v>0</v>
      </c>
      <c r="AZ49" s="52">
        <f t="shared" si="48"/>
        <v>0</v>
      </c>
      <c r="BA49" s="52">
        <f t="shared" si="49"/>
        <v>0</v>
      </c>
      <c r="BB49" s="52">
        <f t="shared" si="50"/>
        <v>0</v>
      </c>
      <c r="BC49" s="52">
        <f t="shared" si="51"/>
        <v>0</v>
      </c>
      <c r="BD49" s="52">
        <f t="shared" si="52"/>
        <v>0</v>
      </c>
      <c r="BF49" s="17"/>
    </row>
    <row r="50" spans="1:58" x14ac:dyDescent="0.25">
      <c r="A50" s="17">
        <v>44</v>
      </c>
      <c r="B50" s="19"/>
      <c r="C50" s="19" t="s">
        <v>83</v>
      </c>
      <c r="D50" s="19" t="s">
        <v>48</v>
      </c>
      <c r="E50" s="19" t="s">
        <v>195</v>
      </c>
      <c r="F50" s="19">
        <v>2.4300000000000002</v>
      </c>
      <c r="G50" s="19">
        <v>1000</v>
      </c>
      <c r="H50" s="19">
        <f t="shared" si="25"/>
        <v>2430</v>
      </c>
      <c r="I50" s="19">
        <v>3</v>
      </c>
      <c r="J50" s="17">
        <f t="shared" si="24"/>
        <v>7290</v>
      </c>
      <c r="K50" s="17"/>
      <c r="L50" s="41"/>
      <c r="M50" s="41"/>
      <c r="N50" s="41"/>
      <c r="O50" s="75"/>
      <c r="P50" s="75"/>
      <c r="Q50" s="75"/>
      <c r="R50" s="75"/>
      <c r="S50" s="75"/>
      <c r="T50" s="75"/>
      <c r="U50" s="52">
        <v>1</v>
      </c>
      <c r="V50" s="52">
        <v>1</v>
      </c>
      <c r="W50" s="52">
        <v>1.2</v>
      </c>
      <c r="X50" s="52">
        <f t="shared" si="29"/>
        <v>7290</v>
      </c>
      <c r="Y50" s="52">
        <f t="shared" si="30"/>
        <v>7290</v>
      </c>
      <c r="Z50" s="52">
        <f t="shared" si="31"/>
        <v>8748</v>
      </c>
      <c r="AA50" s="52">
        <f t="shared" si="32"/>
        <v>0</v>
      </c>
      <c r="AB50" s="52">
        <f t="shared" si="33"/>
        <v>0</v>
      </c>
      <c r="AC50" s="52">
        <f t="shared" si="34"/>
        <v>0</v>
      </c>
      <c r="AD50" s="52">
        <v>1</v>
      </c>
      <c r="AE50" s="52">
        <v>1</v>
      </c>
      <c r="AF50" s="52">
        <v>1.2</v>
      </c>
      <c r="AG50" s="52">
        <f t="shared" si="35"/>
        <v>7290</v>
      </c>
      <c r="AH50" s="52">
        <f t="shared" si="36"/>
        <v>7290</v>
      </c>
      <c r="AI50" s="52">
        <f t="shared" si="37"/>
        <v>8748</v>
      </c>
      <c r="AJ50" s="52">
        <f t="shared" si="38"/>
        <v>0</v>
      </c>
      <c r="AK50" s="52">
        <f t="shared" si="39"/>
        <v>0</v>
      </c>
      <c r="AL50" s="52">
        <f t="shared" si="40"/>
        <v>0</v>
      </c>
      <c r="AM50" s="52">
        <v>1</v>
      </c>
      <c r="AN50" s="52">
        <v>1</v>
      </c>
      <c r="AO50" s="52">
        <v>1.2</v>
      </c>
      <c r="AP50" s="52">
        <f t="shared" si="41"/>
        <v>7290</v>
      </c>
      <c r="AQ50" s="52">
        <f t="shared" si="42"/>
        <v>7290</v>
      </c>
      <c r="AR50" s="52">
        <f t="shared" si="43"/>
        <v>8748</v>
      </c>
      <c r="AS50" s="52">
        <f t="shared" si="44"/>
        <v>0</v>
      </c>
      <c r="AT50" s="52">
        <f t="shared" si="45"/>
        <v>0</v>
      </c>
      <c r="AU50" s="52">
        <f t="shared" si="46"/>
        <v>0</v>
      </c>
      <c r="AV50" s="52">
        <v>1</v>
      </c>
      <c r="AW50" s="52">
        <v>1</v>
      </c>
      <c r="AX50" s="52">
        <v>1.2</v>
      </c>
      <c r="AY50" s="52">
        <f t="shared" si="47"/>
        <v>7290</v>
      </c>
      <c r="AZ50" s="52">
        <f t="shared" si="48"/>
        <v>7290</v>
      </c>
      <c r="BA50" s="52">
        <f t="shared" si="49"/>
        <v>8748</v>
      </c>
      <c r="BB50" s="52">
        <f t="shared" si="50"/>
        <v>0</v>
      </c>
      <c r="BC50" s="52">
        <f t="shared" si="51"/>
        <v>0</v>
      </c>
      <c r="BD50" s="52">
        <f t="shared" si="52"/>
        <v>0</v>
      </c>
      <c r="BF50" s="17"/>
    </row>
    <row r="51" spans="1:58" x14ac:dyDescent="0.25">
      <c r="A51" s="17">
        <v>45</v>
      </c>
      <c r="B51" s="19"/>
      <c r="C51" s="19" t="s">
        <v>83</v>
      </c>
      <c r="D51" s="19" t="s">
        <v>48</v>
      </c>
      <c r="E51" s="19" t="s">
        <v>23</v>
      </c>
      <c r="F51" s="19">
        <v>0.68500000000000005</v>
      </c>
      <c r="G51" s="19">
        <v>1000</v>
      </c>
      <c r="H51" s="19">
        <f t="shared" si="25"/>
        <v>685</v>
      </c>
      <c r="I51" s="19">
        <v>3</v>
      </c>
      <c r="J51" s="17">
        <f t="shared" si="24"/>
        <v>2055</v>
      </c>
      <c r="K51" s="17"/>
      <c r="L51" s="41"/>
      <c r="M51" s="41"/>
      <c r="N51" s="41"/>
      <c r="O51" s="75"/>
      <c r="P51" s="75"/>
      <c r="Q51" s="75"/>
      <c r="R51" s="75"/>
      <c r="S51" s="75"/>
      <c r="T51" s="75"/>
      <c r="U51" s="52"/>
      <c r="V51" s="52">
        <v>0.5</v>
      </c>
      <c r="W51" s="52">
        <v>0.55000000000000004</v>
      </c>
      <c r="X51" s="52">
        <f t="shared" si="29"/>
        <v>0</v>
      </c>
      <c r="Y51" s="52">
        <f t="shared" si="30"/>
        <v>1027.5</v>
      </c>
      <c r="Z51" s="52">
        <f t="shared" si="31"/>
        <v>1130.25</v>
      </c>
      <c r="AA51" s="52">
        <f t="shared" si="32"/>
        <v>0</v>
      </c>
      <c r="AB51" s="52">
        <f t="shared" si="33"/>
        <v>0</v>
      </c>
      <c r="AC51" s="52">
        <f t="shared" si="34"/>
        <v>0</v>
      </c>
      <c r="AD51" s="52"/>
      <c r="AE51" s="52">
        <v>0.5</v>
      </c>
      <c r="AF51" s="52">
        <v>0.55000000000000004</v>
      </c>
      <c r="AG51" s="52">
        <f t="shared" si="35"/>
        <v>0</v>
      </c>
      <c r="AH51" s="52">
        <f t="shared" si="36"/>
        <v>1027.5</v>
      </c>
      <c r="AI51" s="52">
        <f t="shared" si="37"/>
        <v>1130.25</v>
      </c>
      <c r="AJ51" s="52">
        <f t="shared" si="38"/>
        <v>0</v>
      </c>
      <c r="AK51" s="52">
        <f t="shared" si="39"/>
        <v>0</v>
      </c>
      <c r="AL51" s="52">
        <f t="shared" si="40"/>
        <v>0</v>
      </c>
      <c r="AM51" s="52"/>
      <c r="AN51" s="52">
        <v>0.5</v>
      </c>
      <c r="AO51" s="52">
        <v>0.55000000000000004</v>
      </c>
      <c r="AP51" s="52">
        <f t="shared" si="41"/>
        <v>0</v>
      </c>
      <c r="AQ51" s="52">
        <f t="shared" si="42"/>
        <v>1027.5</v>
      </c>
      <c r="AR51" s="52">
        <f t="shared" si="43"/>
        <v>1130.25</v>
      </c>
      <c r="AS51" s="52">
        <f t="shared" si="44"/>
        <v>0</v>
      </c>
      <c r="AT51" s="52">
        <f t="shared" si="45"/>
        <v>0</v>
      </c>
      <c r="AU51" s="52">
        <f t="shared" si="46"/>
        <v>0</v>
      </c>
      <c r="AV51" s="52"/>
      <c r="AW51" s="52">
        <v>0.5</v>
      </c>
      <c r="AX51" s="52">
        <v>0.55000000000000004</v>
      </c>
      <c r="AY51" s="52">
        <f t="shared" si="47"/>
        <v>0</v>
      </c>
      <c r="AZ51" s="52">
        <f t="shared" si="48"/>
        <v>1027.5</v>
      </c>
      <c r="BA51" s="52">
        <f t="shared" si="49"/>
        <v>1130.25</v>
      </c>
      <c r="BB51" s="52">
        <f t="shared" si="50"/>
        <v>0</v>
      </c>
      <c r="BC51" s="52">
        <f t="shared" si="51"/>
        <v>0</v>
      </c>
      <c r="BD51" s="52">
        <f t="shared" si="52"/>
        <v>0</v>
      </c>
      <c r="BF51" s="17"/>
    </row>
    <row r="52" spans="1:58" ht="31.5" x14ac:dyDescent="0.25">
      <c r="A52" s="17">
        <v>46</v>
      </c>
      <c r="B52" s="19"/>
      <c r="C52" s="19" t="s">
        <v>83</v>
      </c>
      <c r="D52" s="19" t="s">
        <v>49</v>
      </c>
      <c r="E52" s="19" t="s">
        <v>195</v>
      </c>
      <c r="F52" s="19">
        <v>0.4</v>
      </c>
      <c r="G52" s="19">
        <v>1000</v>
      </c>
      <c r="H52" s="19">
        <f t="shared" si="25"/>
        <v>400</v>
      </c>
      <c r="I52" s="44">
        <v>6</v>
      </c>
      <c r="J52" s="17">
        <f t="shared" si="24"/>
        <v>2400</v>
      </c>
      <c r="K52" s="17">
        <v>100</v>
      </c>
      <c r="L52" s="41">
        <v>1</v>
      </c>
      <c r="M52" s="41"/>
      <c r="N52" s="41"/>
      <c r="O52" s="75">
        <f>J52*L52</f>
        <v>2400</v>
      </c>
      <c r="P52" s="75"/>
      <c r="Q52" s="75"/>
      <c r="R52" s="75">
        <f>K52*L52</f>
        <v>100</v>
      </c>
      <c r="S52" s="75"/>
      <c r="T52" s="75"/>
      <c r="U52" s="52">
        <v>1</v>
      </c>
      <c r="V52" s="52">
        <v>1</v>
      </c>
      <c r="W52" s="52">
        <v>1.2</v>
      </c>
      <c r="X52" s="52">
        <f t="shared" si="29"/>
        <v>2400</v>
      </c>
      <c r="Y52" s="52">
        <f t="shared" si="30"/>
        <v>2400</v>
      </c>
      <c r="Z52" s="52">
        <f t="shared" si="31"/>
        <v>2880</v>
      </c>
      <c r="AA52" s="52">
        <f t="shared" si="32"/>
        <v>100</v>
      </c>
      <c r="AB52" s="52">
        <f t="shared" si="33"/>
        <v>100</v>
      </c>
      <c r="AC52" s="52">
        <f t="shared" si="34"/>
        <v>120</v>
      </c>
      <c r="AD52" s="52">
        <v>1</v>
      </c>
      <c r="AE52" s="52">
        <v>1</v>
      </c>
      <c r="AF52" s="52">
        <v>1.2</v>
      </c>
      <c r="AG52" s="52">
        <f t="shared" si="35"/>
        <v>2400</v>
      </c>
      <c r="AH52" s="52">
        <f t="shared" si="36"/>
        <v>2400</v>
      </c>
      <c r="AI52" s="52">
        <f t="shared" si="37"/>
        <v>2880</v>
      </c>
      <c r="AJ52" s="52">
        <f t="shared" si="38"/>
        <v>100</v>
      </c>
      <c r="AK52" s="52">
        <f t="shared" si="39"/>
        <v>100</v>
      </c>
      <c r="AL52" s="52">
        <f t="shared" si="40"/>
        <v>120</v>
      </c>
      <c r="AM52" s="52">
        <v>1</v>
      </c>
      <c r="AN52" s="52">
        <v>1</v>
      </c>
      <c r="AO52" s="52">
        <v>1.2</v>
      </c>
      <c r="AP52" s="52">
        <f t="shared" si="41"/>
        <v>2400</v>
      </c>
      <c r="AQ52" s="52">
        <f t="shared" si="42"/>
        <v>2400</v>
      </c>
      <c r="AR52" s="52">
        <f t="shared" si="43"/>
        <v>2880</v>
      </c>
      <c r="AS52" s="52">
        <f t="shared" si="44"/>
        <v>100</v>
      </c>
      <c r="AT52" s="52">
        <f t="shared" si="45"/>
        <v>100</v>
      </c>
      <c r="AU52" s="52">
        <f t="shared" si="46"/>
        <v>120</v>
      </c>
      <c r="AV52" s="52">
        <v>1</v>
      </c>
      <c r="AW52" s="52">
        <v>1</v>
      </c>
      <c r="AX52" s="52">
        <v>1.2</v>
      </c>
      <c r="AY52" s="52">
        <f t="shared" si="47"/>
        <v>2400</v>
      </c>
      <c r="AZ52" s="52">
        <f t="shared" si="48"/>
        <v>2400</v>
      </c>
      <c r="BA52" s="52">
        <f t="shared" si="49"/>
        <v>2880</v>
      </c>
      <c r="BB52" s="52">
        <f t="shared" si="50"/>
        <v>100</v>
      </c>
      <c r="BC52" s="52">
        <f t="shared" si="51"/>
        <v>100</v>
      </c>
      <c r="BD52" s="52">
        <f t="shared" si="52"/>
        <v>120</v>
      </c>
      <c r="BF52" s="17" t="s">
        <v>291</v>
      </c>
    </row>
    <row r="53" spans="1:58" ht="31.5" x14ac:dyDescent="0.25">
      <c r="A53" s="17">
        <v>47</v>
      </c>
      <c r="B53" s="19"/>
      <c r="C53" s="19" t="s">
        <v>83</v>
      </c>
      <c r="D53" s="19" t="s">
        <v>49</v>
      </c>
      <c r="E53" s="19" t="s">
        <v>10</v>
      </c>
      <c r="F53" s="19">
        <v>0.1</v>
      </c>
      <c r="G53" s="19">
        <v>1000</v>
      </c>
      <c r="H53" s="19">
        <f t="shared" si="25"/>
        <v>100</v>
      </c>
      <c r="I53" s="44">
        <v>6</v>
      </c>
      <c r="J53" s="17">
        <f t="shared" si="24"/>
        <v>600</v>
      </c>
      <c r="K53" s="17"/>
      <c r="L53" s="41"/>
      <c r="M53" s="41"/>
      <c r="N53" s="41"/>
      <c r="O53" s="75"/>
      <c r="P53" s="75"/>
      <c r="Q53" s="75"/>
      <c r="R53" s="75"/>
      <c r="S53" s="75"/>
      <c r="T53" s="75"/>
      <c r="U53" s="52"/>
      <c r="V53" s="52">
        <v>0.5</v>
      </c>
      <c r="W53" s="52">
        <v>0.55000000000000004</v>
      </c>
      <c r="X53" s="52">
        <f t="shared" si="29"/>
        <v>0</v>
      </c>
      <c r="Y53" s="52">
        <f t="shared" si="30"/>
        <v>300</v>
      </c>
      <c r="Z53" s="52">
        <f t="shared" si="31"/>
        <v>330</v>
      </c>
      <c r="AA53" s="52">
        <f t="shared" si="32"/>
        <v>0</v>
      </c>
      <c r="AB53" s="52">
        <f t="shared" si="33"/>
        <v>0</v>
      </c>
      <c r="AC53" s="52">
        <f t="shared" si="34"/>
        <v>0</v>
      </c>
      <c r="AD53" s="52"/>
      <c r="AE53" s="52">
        <v>0.5</v>
      </c>
      <c r="AF53" s="52">
        <v>0.55000000000000004</v>
      </c>
      <c r="AG53" s="52">
        <f t="shared" si="35"/>
        <v>0</v>
      </c>
      <c r="AH53" s="52">
        <f t="shared" si="36"/>
        <v>300</v>
      </c>
      <c r="AI53" s="52">
        <f t="shared" si="37"/>
        <v>330</v>
      </c>
      <c r="AJ53" s="52">
        <f t="shared" si="38"/>
        <v>0</v>
      </c>
      <c r="AK53" s="52">
        <f t="shared" si="39"/>
        <v>0</v>
      </c>
      <c r="AL53" s="52">
        <f t="shared" si="40"/>
        <v>0</v>
      </c>
      <c r="AM53" s="52"/>
      <c r="AN53" s="52">
        <v>0.5</v>
      </c>
      <c r="AO53" s="52">
        <v>0.55000000000000004</v>
      </c>
      <c r="AP53" s="52">
        <f t="shared" si="41"/>
        <v>0</v>
      </c>
      <c r="AQ53" s="52">
        <f t="shared" si="42"/>
        <v>300</v>
      </c>
      <c r="AR53" s="52">
        <f t="shared" si="43"/>
        <v>330</v>
      </c>
      <c r="AS53" s="52">
        <f t="shared" si="44"/>
        <v>0</v>
      </c>
      <c r="AT53" s="52">
        <f t="shared" si="45"/>
        <v>0</v>
      </c>
      <c r="AU53" s="52">
        <f t="shared" si="46"/>
        <v>0</v>
      </c>
      <c r="AV53" s="52"/>
      <c r="AW53" s="52">
        <v>0.5</v>
      </c>
      <c r="AX53" s="52">
        <v>0.55000000000000004</v>
      </c>
      <c r="AY53" s="52">
        <f t="shared" si="47"/>
        <v>0</v>
      </c>
      <c r="AZ53" s="52">
        <f t="shared" si="48"/>
        <v>300</v>
      </c>
      <c r="BA53" s="52">
        <f t="shared" si="49"/>
        <v>330</v>
      </c>
      <c r="BB53" s="52">
        <f t="shared" si="50"/>
        <v>0</v>
      </c>
      <c r="BC53" s="52">
        <f t="shared" si="51"/>
        <v>0</v>
      </c>
      <c r="BD53" s="52">
        <f t="shared" si="52"/>
        <v>0</v>
      </c>
      <c r="BF53" s="17"/>
    </row>
    <row r="54" spans="1:58" x14ac:dyDescent="0.25">
      <c r="A54" s="17">
        <v>48</v>
      </c>
      <c r="B54" s="19"/>
      <c r="C54" s="19" t="s">
        <v>83</v>
      </c>
      <c r="D54" s="19" t="s">
        <v>50</v>
      </c>
      <c r="E54" s="19" t="s">
        <v>195</v>
      </c>
      <c r="F54" s="19">
        <v>0.28000000000000003</v>
      </c>
      <c r="G54" s="19">
        <v>1000</v>
      </c>
      <c r="H54" s="19">
        <f t="shared" si="25"/>
        <v>280</v>
      </c>
      <c r="I54" s="19">
        <v>3</v>
      </c>
      <c r="J54" s="17">
        <f t="shared" si="24"/>
        <v>840</v>
      </c>
      <c r="K54" s="17"/>
      <c r="L54" s="41"/>
      <c r="M54" s="41"/>
      <c r="N54" s="41"/>
      <c r="O54" s="75"/>
      <c r="P54" s="75"/>
      <c r="Q54" s="75"/>
      <c r="R54" s="75"/>
      <c r="S54" s="75"/>
      <c r="T54" s="75"/>
      <c r="U54" s="52"/>
      <c r="V54" s="52"/>
      <c r="W54" s="52"/>
      <c r="X54" s="52">
        <f t="shared" si="29"/>
        <v>0</v>
      </c>
      <c r="Y54" s="52">
        <f t="shared" si="30"/>
        <v>0</v>
      </c>
      <c r="Z54" s="52">
        <f t="shared" si="31"/>
        <v>0</v>
      </c>
      <c r="AA54" s="52">
        <f t="shared" si="32"/>
        <v>0</v>
      </c>
      <c r="AB54" s="52">
        <f t="shared" si="33"/>
        <v>0</v>
      </c>
      <c r="AC54" s="52">
        <f t="shared" si="34"/>
        <v>0</v>
      </c>
      <c r="AD54" s="52"/>
      <c r="AE54" s="52"/>
      <c r="AF54" s="52"/>
      <c r="AG54" s="52">
        <f t="shared" si="35"/>
        <v>0</v>
      </c>
      <c r="AH54" s="52">
        <f t="shared" si="36"/>
        <v>0</v>
      </c>
      <c r="AI54" s="52">
        <f t="shared" si="37"/>
        <v>0</v>
      </c>
      <c r="AJ54" s="52">
        <f t="shared" si="38"/>
        <v>0</v>
      </c>
      <c r="AK54" s="52">
        <f t="shared" si="39"/>
        <v>0</v>
      </c>
      <c r="AL54" s="52">
        <f t="shared" si="40"/>
        <v>0</v>
      </c>
      <c r="AM54" s="52"/>
      <c r="AN54" s="52"/>
      <c r="AO54" s="52"/>
      <c r="AP54" s="52">
        <f t="shared" si="41"/>
        <v>0</v>
      </c>
      <c r="AQ54" s="52">
        <f t="shared" si="42"/>
        <v>0</v>
      </c>
      <c r="AR54" s="52">
        <f t="shared" si="43"/>
        <v>0</v>
      </c>
      <c r="AS54" s="52">
        <f t="shared" si="44"/>
        <v>0</v>
      </c>
      <c r="AT54" s="52">
        <f t="shared" si="45"/>
        <v>0</v>
      </c>
      <c r="AU54" s="52">
        <f t="shared" si="46"/>
        <v>0</v>
      </c>
      <c r="AV54" s="52"/>
      <c r="AW54" s="52"/>
      <c r="AX54" s="52"/>
      <c r="AY54" s="52">
        <f t="shared" si="47"/>
        <v>0</v>
      </c>
      <c r="AZ54" s="52">
        <f t="shared" si="48"/>
        <v>0</v>
      </c>
      <c r="BA54" s="52">
        <f t="shared" si="49"/>
        <v>0</v>
      </c>
      <c r="BB54" s="52">
        <f t="shared" si="50"/>
        <v>0</v>
      </c>
      <c r="BC54" s="52">
        <f t="shared" si="51"/>
        <v>0</v>
      </c>
      <c r="BD54" s="52">
        <f t="shared" si="52"/>
        <v>0</v>
      </c>
      <c r="BF54" s="17"/>
    </row>
    <row r="55" spans="1:58" x14ac:dyDescent="0.25">
      <c r="A55" s="17">
        <v>49</v>
      </c>
      <c r="B55" s="19"/>
      <c r="C55" s="19" t="s">
        <v>83</v>
      </c>
      <c r="D55" s="19" t="s">
        <v>51</v>
      </c>
      <c r="E55" s="19" t="s">
        <v>23</v>
      </c>
      <c r="F55" s="19">
        <v>0.36499999999999999</v>
      </c>
      <c r="G55" s="19">
        <v>1000</v>
      </c>
      <c r="H55" s="19">
        <f t="shared" si="25"/>
        <v>365</v>
      </c>
      <c r="I55" s="43">
        <v>3</v>
      </c>
      <c r="J55" s="17">
        <f t="shared" si="24"/>
        <v>1095</v>
      </c>
      <c r="K55" s="17"/>
      <c r="L55" s="41"/>
      <c r="M55" s="41"/>
      <c r="N55" s="41"/>
      <c r="O55" s="75"/>
      <c r="P55" s="75"/>
      <c r="Q55" s="75"/>
      <c r="R55" s="75"/>
      <c r="S55" s="75"/>
      <c r="T55" s="75"/>
      <c r="U55" s="52"/>
      <c r="V55" s="52">
        <v>0.5</v>
      </c>
      <c r="W55" s="52">
        <v>0.55000000000000004</v>
      </c>
      <c r="X55" s="52">
        <f t="shared" si="29"/>
        <v>0</v>
      </c>
      <c r="Y55" s="52">
        <f t="shared" si="30"/>
        <v>547.5</v>
      </c>
      <c r="Z55" s="52">
        <f t="shared" si="31"/>
        <v>602.25</v>
      </c>
      <c r="AA55" s="52">
        <f t="shared" si="32"/>
        <v>0</v>
      </c>
      <c r="AB55" s="52">
        <f t="shared" si="33"/>
        <v>0</v>
      </c>
      <c r="AC55" s="52">
        <f t="shared" si="34"/>
        <v>0</v>
      </c>
      <c r="AD55" s="52"/>
      <c r="AE55" s="52">
        <v>0.5</v>
      </c>
      <c r="AF55" s="52">
        <v>0.55000000000000004</v>
      </c>
      <c r="AG55" s="52">
        <f t="shared" si="35"/>
        <v>0</v>
      </c>
      <c r="AH55" s="52">
        <f t="shared" si="36"/>
        <v>547.5</v>
      </c>
      <c r="AI55" s="52">
        <f t="shared" si="37"/>
        <v>602.25</v>
      </c>
      <c r="AJ55" s="52">
        <f t="shared" si="38"/>
        <v>0</v>
      </c>
      <c r="AK55" s="52">
        <f t="shared" si="39"/>
        <v>0</v>
      </c>
      <c r="AL55" s="52">
        <f t="shared" si="40"/>
        <v>0</v>
      </c>
      <c r="AM55" s="52"/>
      <c r="AN55" s="52">
        <v>0.5</v>
      </c>
      <c r="AO55" s="52">
        <v>0.55000000000000004</v>
      </c>
      <c r="AP55" s="52">
        <f t="shared" si="41"/>
        <v>0</v>
      </c>
      <c r="AQ55" s="52">
        <f t="shared" si="42"/>
        <v>547.5</v>
      </c>
      <c r="AR55" s="52">
        <f t="shared" si="43"/>
        <v>602.25</v>
      </c>
      <c r="AS55" s="52">
        <f t="shared" si="44"/>
        <v>0</v>
      </c>
      <c r="AT55" s="52">
        <f t="shared" si="45"/>
        <v>0</v>
      </c>
      <c r="AU55" s="52">
        <f t="shared" si="46"/>
        <v>0</v>
      </c>
      <c r="AV55" s="52"/>
      <c r="AW55" s="52">
        <v>0.5</v>
      </c>
      <c r="AX55" s="52">
        <v>0.55000000000000004</v>
      </c>
      <c r="AY55" s="52">
        <f t="shared" si="47"/>
        <v>0</v>
      </c>
      <c r="AZ55" s="52">
        <f t="shared" si="48"/>
        <v>547.5</v>
      </c>
      <c r="BA55" s="52">
        <f t="shared" si="49"/>
        <v>602.25</v>
      </c>
      <c r="BB55" s="52">
        <f t="shared" si="50"/>
        <v>0</v>
      </c>
      <c r="BC55" s="52">
        <f t="shared" si="51"/>
        <v>0</v>
      </c>
      <c r="BD55" s="52">
        <f t="shared" si="52"/>
        <v>0</v>
      </c>
      <c r="BF55" s="17"/>
    </row>
    <row r="56" spans="1:58" x14ac:dyDescent="0.25">
      <c r="A56" s="17">
        <v>50</v>
      </c>
      <c r="B56" s="19"/>
      <c r="C56" s="19" t="s">
        <v>83</v>
      </c>
      <c r="D56" s="19" t="s">
        <v>52</v>
      </c>
      <c r="E56" s="19" t="s">
        <v>23</v>
      </c>
      <c r="F56" s="19">
        <v>0.2</v>
      </c>
      <c r="G56" s="19">
        <v>1000</v>
      </c>
      <c r="H56" s="19">
        <f t="shared" si="25"/>
        <v>200</v>
      </c>
      <c r="I56" s="43">
        <v>3</v>
      </c>
      <c r="J56" s="17">
        <f t="shared" si="24"/>
        <v>600</v>
      </c>
      <c r="K56" s="17"/>
      <c r="L56" s="41"/>
      <c r="M56" s="41"/>
      <c r="N56" s="41"/>
      <c r="O56" s="75"/>
      <c r="P56" s="75"/>
      <c r="Q56" s="75"/>
      <c r="R56" s="75"/>
      <c r="S56" s="75"/>
      <c r="T56" s="75"/>
      <c r="U56" s="52"/>
      <c r="V56" s="52">
        <v>0.5</v>
      </c>
      <c r="W56" s="52">
        <v>0.55000000000000004</v>
      </c>
      <c r="X56" s="52">
        <f t="shared" si="29"/>
        <v>0</v>
      </c>
      <c r="Y56" s="52">
        <f t="shared" si="30"/>
        <v>300</v>
      </c>
      <c r="Z56" s="52">
        <f t="shared" si="31"/>
        <v>330</v>
      </c>
      <c r="AA56" s="52">
        <f t="shared" si="32"/>
        <v>0</v>
      </c>
      <c r="AB56" s="52">
        <f t="shared" si="33"/>
        <v>0</v>
      </c>
      <c r="AC56" s="52">
        <f t="shared" si="34"/>
        <v>0</v>
      </c>
      <c r="AD56" s="52"/>
      <c r="AE56" s="52">
        <v>0.5</v>
      </c>
      <c r="AF56" s="52">
        <v>0.55000000000000004</v>
      </c>
      <c r="AG56" s="52">
        <f t="shared" si="35"/>
        <v>0</v>
      </c>
      <c r="AH56" s="52">
        <f t="shared" si="36"/>
        <v>300</v>
      </c>
      <c r="AI56" s="52">
        <f t="shared" si="37"/>
        <v>330</v>
      </c>
      <c r="AJ56" s="52">
        <f t="shared" si="38"/>
        <v>0</v>
      </c>
      <c r="AK56" s="52">
        <f t="shared" si="39"/>
        <v>0</v>
      </c>
      <c r="AL56" s="52">
        <f t="shared" si="40"/>
        <v>0</v>
      </c>
      <c r="AM56" s="52"/>
      <c r="AN56" s="52">
        <v>0.5</v>
      </c>
      <c r="AO56" s="52">
        <v>0.55000000000000004</v>
      </c>
      <c r="AP56" s="52">
        <f t="shared" si="41"/>
        <v>0</v>
      </c>
      <c r="AQ56" s="52">
        <f t="shared" si="42"/>
        <v>300</v>
      </c>
      <c r="AR56" s="52">
        <f t="shared" si="43"/>
        <v>330</v>
      </c>
      <c r="AS56" s="52">
        <f t="shared" si="44"/>
        <v>0</v>
      </c>
      <c r="AT56" s="52">
        <f t="shared" si="45"/>
        <v>0</v>
      </c>
      <c r="AU56" s="52">
        <f t="shared" si="46"/>
        <v>0</v>
      </c>
      <c r="AV56" s="52"/>
      <c r="AW56" s="52">
        <v>0.5</v>
      </c>
      <c r="AX56" s="52">
        <v>0.55000000000000004</v>
      </c>
      <c r="AY56" s="52">
        <f t="shared" si="47"/>
        <v>0</v>
      </c>
      <c r="AZ56" s="52">
        <f t="shared" si="48"/>
        <v>300</v>
      </c>
      <c r="BA56" s="52">
        <f t="shared" si="49"/>
        <v>330</v>
      </c>
      <c r="BB56" s="52">
        <f t="shared" si="50"/>
        <v>0</v>
      </c>
      <c r="BC56" s="52">
        <f t="shared" si="51"/>
        <v>0</v>
      </c>
      <c r="BD56" s="52">
        <f t="shared" si="52"/>
        <v>0</v>
      </c>
      <c r="BF56" s="17"/>
    </row>
    <row r="57" spans="1:58" x14ac:dyDescent="0.25">
      <c r="A57" s="17">
        <v>51</v>
      </c>
      <c r="B57" s="19"/>
      <c r="C57" s="19" t="s">
        <v>83</v>
      </c>
      <c r="D57" s="19" t="s">
        <v>53</v>
      </c>
      <c r="E57" s="19" t="s">
        <v>23</v>
      </c>
      <c r="F57" s="19">
        <v>0.22</v>
      </c>
      <c r="G57" s="19">
        <v>1000</v>
      </c>
      <c r="H57" s="19">
        <f t="shared" si="25"/>
        <v>220</v>
      </c>
      <c r="I57" s="19">
        <v>3</v>
      </c>
      <c r="J57" s="17">
        <f t="shared" si="24"/>
        <v>660</v>
      </c>
      <c r="K57" s="17"/>
      <c r="L57" s="41"/>
      <c r="M57" s="41"/>
      <c r="N57" s="41"/>
      <c r="O57" s="75"/>
      <c r="P57" s="75"/>
      <c r="Q57" s="75"/>
      <c r="R57" s="75"/>
      <c r="S57" s="75"/>
      <c r="T57" s="75"/>
      <c r="U57" s="52"/>
      <c r="V57" s="52">
        <v>0.5</v>
      </c>
      <c r="W57" s="52">
        <v>0.55000000000000004</v>
      </c>
      <c r="X57" s="52">
        <f t="shared" si="29"/>
        <v>0</v>
      </c>
      <c r="Y57" s="52">
        <f t="shared" si="30"/>
        <v>330</v>
      </c>
      <c r="Z57" s="52">
        <f t="shared" si="31"/>
        <v>363.00000000000006</v>
      </c>
      <c r="AA57" s="52">
        <f t="shared" si="32"/>
        <v>0</v>
      </c>
      <c r="AB57" s="52">
        <f t="shared" si="33"/>
        <v>0</v>
      </c>
      <c r="AC57" s="52">
        <f t="shared" si="34"/>
        <v>0</v>
      </c>
      <c r="AD57" s="52"/>
      <c r="AE57" s="52">
        <v>0.5</v>
      </c>
      <c r="AF57" s="52">
        <v>0.55000000000000004</v>
      </c>
      <c r="AG57" s="52">
        <f t="shared" si="35"/>
        <v>0</v>
      </c>
      <c r="AH57" s="52">
        <f t="shared" si="36"/>
        <v>330</v>
      </c>
      <c r="AI57" s="52">
        <f t="shared" si="37"/>
        <v>363.00000000000006</v>
      </c>
      <c r="AJ57" s="52">
        <f t="shared" si="38"/>
        <v>0</v>
      </c>
      <c r="AK57" s="52">
        <f t="shared" si="39"/>
        <v>0</v>
      </c>
      <c r="AL57" s="52">
        <f t="shared" si="40"/>
        <v>0</v>
      </c>
      <c r="AM57" s="52"/>
      <c r="AN57" s="52">
        <v>0.5</v>
      </c>
      <c r="AO57" s="52">
        <v>0.55000000000000004</v>
      </c>
      <c r="AP57" s="52">
        <f t="shared" si="41"/>
        <v>0</v>
      </c>
      <c r="AQ57" s="52">
        <f t="shared" si="42"/>
        <v>330</v>
      </c>
      <c r="AR57" s="52">
        <f t="shared" si="43"/>
        <v>363.00000000000006</v>
      </c>
      <c r="AS57" s="52">
        <f t="shared" si="44"/>
        <v>0</v>
      </c>
      <c r="AT57" s="52">
        <f t="shared" si="45"/>
        <v>0</v>
      </c>
      <c r="AU57" s="52">
        <f t="shared" si="46"/>
        <v>0</v>
      </c>
      <c r="AV57" s="52"/>
      <c r="AW57" s="52">
        <v>0.5</v>
      </c>
      <c r="AX57" s="52">
        <v>0.55000000000000004</v>
      </c>
      <c r="AY57" s="52">
        <f t="shared" si="47"/>
        <v>0</v>
      </c>
      <c r="AZ57" s="52">
        <f t="shared" si="48"/>
        <v>330</v>
      </c>
      <c r="BA57" s="52">
        <f t="shared" si="49"/>
        <v>363.00000000000006</v>
      </c>
      <c r="BB57" s="52">
        <f t="shared" si="50"/>
        <v>0</v>
      </c>
      <c r="BC57" s="52">
        <f t="shared" si="51"/>
        <v>0</v>
      </c>
      <c r="BD57" s="52">
        <f t="shared" si="52"/>
        <v>0</v>
      </c>
      <c r="BF57" s="17"/>
    </row>
    <row r="58" spans="1:58" x14ac:dyDescent="0.25">
      <c r="A58" s="17">
        <v>52</v>
      </c>
      <c r="B58" s="19"/>
      <c r="C58" s="19" t="s">
        <v>83</v>
      </c>
      <c r="D58" s="19" t="s">
        <v>54</v>
      </c>
      <c r="E58" s="19" t="s">
        <v>10</v>
      </c>
      <c r="F58" s="19">
        <v>0.375</v>
      </c>
      <c r="G58" s="19">
        <v>1000</v>
      </c>
      <c r="H58" s="19">
        <f t="shared" si="25"/>
        <v>375</v>
      </c>
      <c r="I58" s="19">
        <v>4</v>
      </c>
      <c r="J58" s="17">
        <f t="shared" si="24"/>
        <v>1500</v>
      </c>
      <c r="K58" s="17"/>
      <c r="L58" s="41"/>
      <c r="M58" s="41"/>
      <c r="N58" s="41"/>
      <c r="O58" s="75"/>
      <c r="P58" s="75"/>
      <c r="Q58" s="75"/>
      <c r="R58" s="75"/>
      <c r="S58" s="75"/>
      <c r="T58" s="75"/>
      <c r="U58" s="52"/>
      <c r="V58" s="52">
        <v>0.5</v>
      </c>
      <c r="W58" s="52">
        <v>0.55000000000000004</v>
      </c>
      <c r="X58" s="52">
        <f t="shared" si="29"/>
        <v>0</v>
      </c>
      <c r="Y58" s="52">
        <f t="shared" si="30"/>
        <v>750</v>
      </c>
      <c r="Z58" s="52">
        <f t="shared" si="31"/>
        <v>825.00000000000011</v>
      </c>
      <c r="AA58" s="52">
        <f t="shared" si="32"/>
        <v>0</v>
      </c>
      <c r="AB58" s="52">
        <f t="shared" si="33"/>
        <v>0</v>
      </c>
      <c r="AC58" s="52">
        <f t="shared" si="34"/>
        <v>0</v>
      </c>
      <c r="AD58" s="52"/>
      <c r="AE58" s="52">
        <v>0.5</v>
      </c>
      <c r="AF58" s="52">
        <v>0.55000000000000004</v>
      </c>
      <c r="AG58" s="52">
        <f t="shared" si="35"/>
        <v>0</v>
      </c>
      <c r="AH58" s="52">
        <f t="shared" si="36"/>
        <v>750</v>
      </c>
      <c r="AI58" s="52">
        <f t="shared" si="37"/>
        <v>825.00000000000011</v>
      </c>
      <c r="AJ58" s="52">
        <f t="shared" si="38"/>
        <v>0</v>
      </c>
      <c r="AK58" s="52">
        <f t="shared" si="39"/>
        <v>0</v>
      </c>
      <c r="AL58" s="52">
        <f t="shared" si="40"/>
        <v>0</v>
      </c>
      <c r="AM58" s="52"/>
      <c r="AN58" s="52">
        <v>0.5</v>
      </c>
      <c r="AO58" s="52">
        <v>0.55000000000000004</v>
      </c>
      <c r="AP58" s="52">
        <f t="shared" si="41"/>
        <v>0</v>
      </c>
      <c r="AQ58" s="52">
        <f t="shared" si="42"/>
        <v>750</v>
      </c>
      <c r="AR58" s="52">
        <f t="shared" si="43"/>
        <v>825.00000000000011</v>
      </c>
      <c r="AS58" s="52">
        <f t="shared" si="44"/>
        <v>0</v>
      </c>
      <c r="AT58" s="52">
        <f t="shared" si="45"/>
        <v>0</v>
      </c>
      <c r="AU58" s="52">
        <f t="shared" si="46"/>
        <v>0</v>
      </c>
      <c r="AV58" s="52"/>
      <c r="AW58" s="52">
        <v>0.5</v>
      </c>
      <c r="AX58" s="52">
        <v>0.55000000000000004</v>
      </c>
      <c r="AY58" s="52">
        <f t="shared" si="47"/>
        <v>0</v>
      </c>
      <c r="AZ58" s="52">
        <f t="shared" si="48"/>
        <v>750</v>
      </c>
      <c r="BA58" s="52">
        <f t="shared" si="49"/>
        <v>825.00000000000011</v>
      </c>
      <c r="BB58" s="52">
        <f t="shared" si="50"/>
        <v>0</v>
      </c>
      <c r="BC58" s="52">
        <f t="shared" si="51"/>
        <v>0</v>
      </c>
      <c r="BD58" s="52">
        <f t="shared" si="52"/>
        <v>0</v>
      </c>
      <c r="BF58" s="17"/>
    </row>
    <row r="59" spans="1:58" x14ac:dyDescent="0.25">
      <c r="A59" s="17">
        <v>53</v>
      </c>
      <c r="B59" s="19"/>
      <c r="C59" s="19" t="s">
        <v>83</v>
      </c>
      <c r="D59" s="19" t="s">
        <v>55</v>
      </c>
      <c r="E59" s="19" t="s">
        <v>195</v>
      </c>
      <c r="F59" s="19">
        <v>2</v>
      </c>
      <c r="G59" s="19">
        <v>1000</v>
      </c>
      <c r="H59" s="19">
        <f t="shared" si="25"/>
        <v>2000</v>
      </c>
      <c r="I59" s="43">
        <v>4</v>
      </c>
      <c r="J59" s="17">
        <f t="shared" si="24"/>
        <v>8000</v>
      </c>
      <c r="K59" s="17"/>
      <c r="L59" s="41"/>
      <c r="M59" s="41"/>
      <c r="N59" s="41"/>
      <c r="O59" s="75"/>
      <c r="P59" s="75"/>
      <c r="Q59" s="75"/>
      <c r="R59" s="75"/>
      <c r="S59" s="75"/>
      <c r="T59" s="75"/>
      <c r="U59" s="52">
        <v>1</v>
      </c>
      <c r="V59" s="52">
        <v>1</v>
      </c>
      <c r="W59" s="52">
        <v>1.2</v>
      </c>
      <c r="X59" s="52">
        <f t="shared" si="29"/>
        <v>8000</v>
      </c>
      <c r="Y59" s="52">
        <f t="shared" si="30"/>
        <v>8000</v>
      </c>
      <c r="Z59" s="52">
        <f t="shared" si="31"/>
        <v>9600</v>
      </c>
      <c r="AA59" s="52">
        <f t="shared" si="32"/>
        <v>0</v>
      </c>
      <c r="AB59" s="52">
        <f t="shared" si="33"/>
        <v>0</v>
      </c>
      <c r="AC59" s="52">
        <f t="shared" si="34"/>
        <v>0</v>
      </c>
      <c r="AD59" s="52">
        <v>1</v>
      </c>
      <c r="AE59" s="52">
        <v>1</v>
      </c>
      <c r="AF59" s="52">
        <v>1.2</v>
      </c>
      <c r="AG59" s="52">
        <f t="shared" si="35"/>
        <v>8000</v>
      </c>
      <c r="AH59" s="52">
        <f t="shared" si="36"/>
        <v>8000</v>
      </c>
      <c r="AI59" s="52">
        <f t="shared" si="37"/>
        <v>9600</v>
      </c>
      <c r="AJ59" s="52">
        <f t="shared" si="38"/>
        <v>0</v>
      </c>
      <c r="AK59" s="52">
        <f t="shared" si="39"/>
        <v>0</v>
      </c>
      <c r="AL59" s="52">
        <f t="shared" si="40"/>
        <v>0</v>
      </c>
      <c r="AM59" s="52">
        <v>1</v>
      </c>
      <c r="AN59" s="52">
        <v>1</v>
      </c>
      <c r="AO59" s="52">
        <v>1.2</v>
      </c>
      <c r="AP59" s="52">
        <f t="shared" si="41"/>
        <v>8000</v>
      </c>
      <c r="AQ59" s="52">
        <f t="shared" si="42"/>
        <v>8000</v>
      </c>
      <c r="AR59" s="52">
        <f t="shared" si="43"/>
        <v>9600</v>
      </c>
      <c r="AS59" s="52">
        <f t="shared" si="44"/>
        <v>0</v>
      </c>
      <c r="AT59" s="52">
        <f t="shared" si="45"/>
        <v>0</v>
      </c>
      <c r="AU59" s="52">
        <f t="shared" si="46"/>
        <v>0</v>
      </c>
      <c r="AV59" s="52">
        <v>1</v>
      </c>
      <c r="AW59" s="52">
        <v>1</v>
      </c>
      <c r="AX59" s="52">
        <v>1.2</v>
      </c>
      <c r="AY59" s="52">
        <f t="shared" si="47"/>
        <v>8000</v>
      </c>
      <c r="AZ59" s="52">
        <f t="shared" si="48"/>
        <v>8000</v>
      </c>
      <c r="BA59" s="52">
        <f t="shared" si="49"/>
        <v>9600</v>
      </c>
      <c r="BB59" s="52">
        <f t="shared" si="50"/>
        <v>0</v>
      </c>
      <c r="BC59" s="52">
        <f t="shared" si="51"/>
        <v>0</v>
      </c>
      <c r="BD59" s="52">
        <f t="shared" si="52"/>
        <v>0</v>
      </c>
      <c r="BF59" s="17"/>
    </row>
    <row r="60" spans="1:58" ht="13.9" customHeight="1" x14ac:dyDescent="0.25">
      <c r="A60" s="17">
        <v>54</v>
      </c>
      <c r="B60" s="19"/>
      <c r="C60" s="19" t="s">
        <v>83</v>
      </c>
      <c r="D60" s="19" t="s">
        <v>56</v>
      </c>
      <c r="E60" s="19" t="s">
        <v>195</v>
      </c>
      <c r="F60" s="19">
        <v>0.4</v>
      </c>
      <c r="G60" s="19">
        <v>1000</v>
      </c>
      <c r="H60" s="19">
        <f t="shared" si="25"/>
        <v>400</v>
      </c>
      <c r="I60" s="43">
        <v>4</v>
      </c>
      <c r="J60" s="17">
        <f t="shared" si="24"/>
        <v>1600</v>
      </c>
      <c r="K60" s="17"/>
      <c r="L60" s="41"/>
      <c r="M60" s="41"/>
      <c r="N60" s="41"/>
      <c r="O60" s="75"/>
      <c r="P60" s="75"/>
      <c r="Q60" s="75"/>
      <c r="R60" s="75"/>
      <c r="S60" s="75"/>
      <c r="T60" s="75"/>
      <c r="U60" s="52">
        <v>1</v>
      </c>
      <c r="V60" s="52">
        <v>1</v>
      </c>
      <c r="W60" s="52">
        <v>1.2</v>
      </c>
      <c r="X60" s="52">
        <f t="shared" si="29"/>
        <v>1600</v>
      </c>
      <c r="Y60" s="52">
        <f t="shared" si="30"/>
        <v>1600</v>
      </c>
      <c r="Z60" s="52">
        <f t="shared" si="31"/>
        <v>1920</v>
      </c>
      <c r="AA60" s="52">
        <f t="shared" si="32"/>
        <v>0</v>
      </c>
      <c r="AB60" s="52">
        <f t="shared" si="33"/>
        <v>0</v>
      </c>
      <c r="AC60" s="52">
        <f t="shared" si="34"/>
        <v>0</v>
      </c>
      <c r="AD60" s="52">
        <v>1</v>
      </c>
      <c r="AE60" s="52">
        <v>1</v>
      </c>
      <c r="AF60" s="52">
        <v>1.2</v>
      </c>
      <c r="AG60" s="52">
        <f t="shared" si="35"/>
        <v>1600</v>
      </c>
      <c r="AH60" s="52">
        <f t="shared" si="36"/>
        <v>1600</v>
      </c>
      <c r="AI60" s="52">
        <f t="shared" si="37"/>
        <v>1920</v>
      </c>
      <c r="AJ60" s="52">
        <f t="shared" si="38"/>
        <v>0</v>
      </c>
      <c r="AK60" s="52">
        <f t="shared" si="39"/>
        <v>0</v>
      </c>
      <c r="AL60" s="52">
        <f t="shared" si="40"/>
        <v>0</v>
      </c>
      <c r="AM60" s="52">
        <v>1</v>
      </c>
      <c r="AN60" s="52">
        <v>1</v>
      </c>
      <c r="AO60" s="52">
        <v>1.2</v>
      </c>
      <c r="AP60" s="52">
        <f t="shared" si="41"/>
        <v>1600</v>
      </c>
      <c r="AQ60" s="52">
        <f t="shared" si="42"/>
        <v>1600</v>
      </c>
      <c r="AR60" s="52">
        <f t="shared" si="43"/>
        <v>1920</v>
      </c>
      <c r="AS60" s="52">
        <f t="shared" si="44"/>
        <v>0</v>
      </c>
      <c r="AT60" s="52">
        <f t="shared" si="45"/>
        <v>0</v>
      </c>
      <c r="AU60" s="52">
        <f t="shared" si="46"/>
        <v>0</v>
      </c>
      <c r="AV60" s="52">
        <v>1</v>
      </c>
      <c r="AW60" s="52">
        <v>1</v>
      </c>
      <c r="AX60" s="52">
        <v>1.2</v>
      </c>
      <c r="AY60" s="52">
        <f t="shared" si="47"/>
        <v>1600</v>
      </c>
      <c r="AZ60" s="52">
        <f t="shared" si="48"/>
        <v>1600</v>
      </c>
      <c r="BA60" s="52">
        <f t="shared" si="49"/>
        <v>1920</v>
      </c>
      <c r="BB60" s="52">
        <f t="shared" si="50"/>
        <v>0</v>
      </c>
      <c r="BC60" s="52">
        <f t="shared" si="51"/>
        <v>0</v>
      </c>
      <c r="BD60" s="52">
        <f t="shared" si="52"/>
        <v>0</v>
      </c>
      <c r="BF60" s="17"/>
    </row>
    <row r="61" spans="1:58" s="47" customFormat="1" x14ac:dyDescent="0.25">
      <c r="A61" s="17">
        <v>55</v>
      </c>
      <c r="B61" s="44"/>
      <c r="C61" s="44" t="s">
        <v>83</v>
      </c>
      <c r="D61" s="44" t="s">
        <v>57</v>
      </c>
      <c r="E61" s="19" t="s">
        <v>195</v>
      </c>
      <c r="F61" s="44">
        <v>2</v>
      </c>
      <c r="G61" s="44">
        <v>1000</v>
      </c>
      <c r="H61" s="44">
        <f t="shared" si="25"/>
        <v>2000</v>
      </c>
      <c r="I61" s="44">
        <v>8.5</v>
      </c>
      <c r="J61" s="45">
        <f t="shared" si="24"/>
        <v>17000</v>
      </c>
      <c r="K61" s="45">
        <v>1250</v>
      </c>
      <c r="L61" s="46"/>
      <c r="M61" s="46"/>
      <c r="N61" s="46">
        <v>1.2</v>
      </c>
      <c r="O61" s="75"/>
      <c r="P61" s="75"/>
      <c r="Q61" s="75">
        <f>J61*N61</f>
        <v>20400</v>
      </c>
      <c r="R61" s="75"/>
      <c r="S61" s="75"/>
      <c r="T61" s="75">
        <v>1490</v>
      </c>
      <c r="U61" s="53">
        <v>1</v>
      </c>
      <c r="V61" s="53">
        <v>1</v>
      </c>
      <c r="W61" s="53">
        <v>1.2</v>
      </c>
      <c r="X61" s="53">
        <f t="shared" si="29"/>
        <v>17000</v>
      </c>
      <c r="Y61" s="53">
        <f t="shared" si="30"/>
        <v>17000</v>
      </c>
      <c r="Z61" s="53">
        <f t="shared" si="31"/>
        <v>20400</v>
      </c>
      <c r="AA61" s="53">
        <f t="shared" si="32"/>
        <v>1250</v>
      </c>
      <c r="AB61" s="53">
        <f t="shared" si="33"/>
        <v>1250</v>
      </c>
      <c r="AC61" s="53">
        <f t="shared" si="34"/>
        <v>1500</v>
      </c>
      <c r="AD61" s="53">
        <v>1</v>
      </c>
      <c r="AE61" s="53">
        <v>1</v>
      </c>
      <c r="AF61" s="53">
        <v>1.2</v>
      </c>
      <c r="AG61" s="53">
        <f t="shared" si="35"/>
        <v>17000</v>
      </c>
      <c r="AH61" s="53">
        <f t="shared" si="36"/>
        <v>17000</v>
      </c>
      <c r="AI61" s="53">
        <f t="shared" si="37"/>
        <v>20400</v>
      </c>
      <c r="AJ61" s="53">
        <f t="shared" si="38"/>
        <v>1250</v>
      </c>
      <c r="AK61" s="53">
        <f t="shared" si="39"/>
        <v>1250</v>
      </c>
      <c r="AL61" s="53">
        <f t="shared" si="40"/>
        <v>1500</v>
      </c>
      <c r="AM61" s="53">
        <v>1</v>
      </c>
      <c r="AN61" s="53">
        <v>1</v>
      </c>
      <c r="AO61" s="53">
        <v>1.2</v>
      </c>
      <c r="AP61" s="53">
        <f t="shared" si="41"/>
        <v>17000</v>
      </c>
      <c r="AQ61" s="53">
        <f t="shared" si="42"/>
        <v>17000</v>
      </c>
      <c r="AR61" s="53">
        <f t="shared" si="43"/>
        <v>20400</v>
      </c>
      <c r="AS61" s="53">
        <f t="shared" si="44"/>
        <v>1250</v>
      </c>
      <c r="AT61" s="53">
        <f t="shared" si="45"/>
        <v>1250</v>
      </c>
      <c r="AU61" s="53">
        <f t="shared" si="46"/>
        <v>1500</v>
      </c>
      <c r="AV61" s="53">
        <v>1</v>
      </c>
      <c r="AW61" s="53">
        <v>1</v>
      </c>
      <c r="AX61" s="53">
        <v>1.2</v>
      </c>
      <c r="AY61" s="53">
        <f t="shared" si="47"/>
        <v>17000</v>
      </c>
      <c r="AZ61" s="53">
        <f t="shared" si="48"/>
        <v>17000</v>
      </c>
      <c r="BA61" s="53">
        <f t="shared" si="49"/>
        <v>20400</v>
      </c>
      <c r="BB61" s="53">
        <f t="shared" si="50"/>
        <v>1250</v>
      </c>
      <c r="BC61" s="53">
        <f t="shared" si="51"/>
        <v>1250</v>
      </c>
      <c r="BD61" s="53">
        <f t="shared" si="52"/>
        <v>1500</v>
      </c>
      <c r="BF61" s="45" t="s">
        <v>291</v>
      </c>
    </row>
    <row r="62" spans="1:58" x14ac:dyDescent="0.25">
      <c r="A62" s="17">
        <v>56</v>
      </c>
      <c r="B62" s="19"/>
      <c r="C62" s="19" t="s">
        <v>83</v>
      </c>
      <c r="D62" s="19" t="s">
        <v>58</v>
      </c>
      <c r="E62" s="19" t="s">
        <v>195</v>
      </c>
      <c r="F62" s="19">
        <v>0.9</v>
      </c>
      <c r="G62" s="19">
        <v>1000</v>
      </c>
      <c r="H62" s="19">
        <f t="shared" si="25"/>
        <v>900</v>
      </c>
      <c r="I62" s="19">
        <v>6</v>
      </c>
      <c r="J62" s="17">
        <f t="shared" si="24"/>
        <v>5400</v>
      </c>
      <c r="K62" s="17"/>
      <c r="L62" s="41"/>
      <c r="M62" s="41"/>
      <c r="N62" s="41"/>
      <c r="O62" s="75"/>
      <c r="P62" s="75"/>
      <c r="Q62" s="75"/>
      <c r="R62" s="75"/>
      <c r="S62" s="75"/>
      <c r="T62" s="75"/>
      <c r="U62" s="52">
        <v>1</v>
      </c>
      <c r="V62" s="52">
        <v>1</v>
      </c>
      <c r="W62" s="52">
        <v>1.2</v>
      </c>
      <c r="X62" s="52">
        <f t="shared" si="29"/>
        <v>5400</v>
      </c>
      <c r="Y62" s="52">
        <f t="shared" si="30"/>
        <v>5400</v>
      </c>
      <c r="Z62" s="52">
        <f t="shared" si="31"/>
        <v>6480</v>
      </c>
      <c r="AA62" s="52">
        <f t="shared" si="32"/>
        <v>0</v>
      </c>
      <c r="AB62" s="52">
        <f t="shared" si="33"/>
        <v>0</v>
      </c>
      <c r="AC62" s="52">
        <f t="shared" si="34"/>
        <v>0</v>
      </c>
      <c r="AD62" s="52">
        <v>1</v>
      </c>
      <c r="AE62" s="52">
        <v>1</v>
      </c>
      <c r="AF62" s="52">
        <v>1.2</v>
      </c>
      <c r="AG62" s="52">
        <f t="shared" si="35"/>
        <v>5400</v>
      </c>
      <c r="AH62" s="52">
        <f t="shared" si="36"/>
        <v>5400</v>
      </c>
      <c r="AI62" s="52">
        <f t="shared" si="37"/>
        <v>6480</v>
      </c>
      <c r="AJ62" s="52">
        <f t="shared" si="38"/>
        <v>0</v>
      </c>
      <c r="AK62" s="52">
        <f t="shared" si="39"/>
        <v>0</v>
      </c>
      <c r="AL62" s="52">
        <f t="shared" si="40"/>
        <v>0</v>
      </c>
      <c r="AM62" s="52">
        <v>1</v>
      </c>
      <c r="AN62" s="52">
        <v>1</v>
      </c>
      <c r="AO62" s="52">
        <v>1.2</v>
      </c>
      <c r="AP62" s="52">
        <f t="shared" si="41"/>
        <v>5400</v>
      </c>
      <c r="AQ62" s="52">
        <f t="shared" si="42"/>
        <v>5400</v>
      </c>
      <c r="AR62" s="52">
        <f t="shared" si="43"/>
        <v>6480</v>
      </c>
      <c r="AS62" s="52">
        <f t="shared" si="44"/>
        <v>0</v>
      </c>
      <c r="AT62" s="52">
        <f t="shared" si="45"/>
        <v>0</v>
      </c>
      <c r="AU62" s="52">
        <f t="shared" si="46"/>
        <v>0</v>
      </c>
      <c r="AV62" s="52">
        <v>1</v>
      </c>
      <c r="AW62" s="52">
        <v>1</v>
      </c>
      <c r="AX62" s="52">
        <v>1.2</v>
      </c>
      <c r="AY62" s="52">
        <f t="shared" si="47"/>
        <v>5400</v>
      </c>
      <c r="AZ62" s="52">
        <f t="shared" si="48"/>
        <v>5400</v>
      </c>
      <c r="BA62" s="52">
        <f t="shared" si="49"/>
        <v>6480</v>
      </c>
      <c r="BB62" s="52">
        <f t="shared" si="50"/>
        <v>0</v>
      </c>
      <c r="BC62" s="52">
        <f t="shared" si="51"/>
        <v>0</v>
      </c>
      <c r="BD62" s="52">
        <f t="shared" si="52"/>
        <v>0</v>
      </c>
      <c r="BF62" s="17"/>
    </row>
    <row r="63" spans="1:58" x14ac:dyDescent="0.25">
      <c r="A63" s="17">
        <v>57</v>
      </c>
      <c r="B63" s="19"/>
      <c r="C63" s="19" t="s">
        <v>83</v>
      </c>
      <c r="D63" s="19" t="s">
        <v>59</v>
      </c>
      <c r="E63" s="19" t="s">
        <v>195</v>
      </c>
      <c r="F63" s="19">
        <v>0.36</v>
      </c>
      <c r="G63" s="19">
        <v>1000</v>
      </c>
      <c r="H63" s="19">
        <f t="shared" si="25"/>
        <v>360</v>
      </c>
      <c r="I63" s="19">
        <v>6</v>
      </c>
      <c r="J63" s="17">
        <f t="shared" si="24"/>
        <v>2160</v>
      </c>
      <c r="K63" s="17"/>
      <c r="L63" s="41"/>
      <c r="M63" s="41"/>
      <c r="N63" s="41"/>
      <c r="O63" s="75"/>
      <c r="P63" s="75"/>
      <c r="Q63" s="75"/>
      <c r="R63" s="75"/>
      <c r="S63" s="75"/>
      <c r="T63" s="75"/>
      <c r="U63" s="52">
        <v>1</v>
      </c>
      <c r="V63" s="52">
        <v>1</v>
      </c>
      <c r="W63" s="52">
        <v>1.2</v>
      </c>
      <c r="X63" s="52">
        <f t="shared" si="29"/>
        <v>2160</v>
      </c>
      <c r="Y63" s="52">
        <f t="shared" si="30"/>
        <v>2160</v>
      </c>
      <c r="Z63" s="52">
        <f t="shared" si="31"/>
        <v>2592</v>
      </c>
      <c r="AA63" s="52">
        <f t="shared" si="32"/>
        <v>0</v>
      </c>
      <c r="AB63" s="52">
        <f t="shared" si="33"/>
        <v>0</v>
      </c>
      <c r="AC63" s="52">
        <f t="shared" si="34"/>
        <v>0</v>
      </c>
      <c r="AD63" s="52">
        <v>1</v>
      </c>
      <c r="AE63" s="52">
        <v>1</v>
      </c>
      <c r="AF63" s="52">
        <v>1.2</v>
      </c>
      <c r="AG63" s="52">
        <f t="shared" si="35"/>
        <v>2160</v>
      </c>
      <c r="AH63" s="52">
        <f t="shared" si="36"/>
        <v>2160</v>
      </c>
      <c r="AI63" s="52">
        <f t="shared" si="37"/>
        <v>2592</v>
      </c>
      <c r="AJ63" s="52">
        <f t="shared" si="38"/>
        <v>0</v>
      </c>
      <c r="AK63" s="52">
        <f t="shared" si="39"/>
        <v>0</v>
      </c>
      <c r="AL63" s="52">
        <f t="shared" si="40"/>
        <v>0</v>
      </c>
      <c r="AM63" s="52">
        <v>1</v>
      </c>
      <c r="AN63" s="52">
        <v>1</v>
      </c>
      <c r="AO63" s="52">
        <v>1.2</v>
      </c>
      <c r="AP63" s="52">
        <f t="shared" si="41"/>
        <v>2160</v>
      </c>
      <c r="AQ63" s="52">
        <f t="shared" si="42"/>
        <v>2160</v>
      </c>
      <c r="AR63" s="52">
        <f t="shared" si="43"/>
        <v>2592</v>
      </c>
      <c r="AS63" s="52">
        <f t="shared" si="44"/>
        <v>0</v>
      </c>
      <c r="AT63" s="52">
        <f t="shared" si="45"/>
        <v>0</v>
      </c>
      <c r="AU63" s="52">
        <f t="shared" si="46"/>
        <v>0</v>
      </c>
      <c r="AV63" s="52">
        <v>1</v>
      </c>
      <c r="AW63" s="52">
        <v>1</v>
      </c>
      <c r="AX63" s="52">
        <v>1.2</v>
      </c>
      <c r="AY63" s="52">
        <f t="shared" si="47"/>
        <v>2160</v>
      </c>
      <c r="AZ63" s="52">
        <f t="shared" si="48"/>
        <v>2160</v>
      </c>
      <c r="BA63" s="52">
        <f t="shared" si="49"/>
        <v>2592</v>
      </c>
      <c r="BB63" s="52">
        <f t="shared" si="50"/>
        <v>0</v>
      </c>
      <c r="BC63" s="52">
        <f t="shared" si="51"/>
        <v>0</v>
      </c>
      <c r="BD63" s="52">
        <f t="shared" si="52"/>
        <v>0</v>
      </c>
      <c r="BF63" s="17"/>
    </row>
    <row r="64" spans="1:58" x14ac:dyDescent="0.25">
      <c r="A64" s="17">
        <v>58</v>
      </c>
      <c r="B64" s="19"/>
      <c r="C64" s="19" t="s">
        <v>83</v>
      </c>
      <c r="D64" s="19" t="s">
        <v>60</v>
      </c>
      <c r="E64" s="19" t="s">
        <v>195</v>
      </c>
      <c r="F64" s="19">
        <v>2.6</v>
      </c>
      <c r="G64" s="19">
        <v>1000</v>
      </c>
      <c r="H64" s="19">
        <f t="shared" si="25"/>
        <v>2600</v>
      </c>
      <c r="I64" s="19">
        <v>7</v>
      </c>
      <c r="J64" s="17">
        <f t="shared" si="24"/>
        <v>18200</v>
      </c>
      <c r="K64" s="17">
        <v>199</v>
      </c>
      <c r="L64" s="41">
        <v>1</v>
      </c>
      <c r="M64" s="41"/>
      <c r="N64" s="41"/>
      <c r="O64" s="75">
        <f t="shared" ref="O64:O65" si="53">J64*L64</f>
        <v>18200</v>
      </c>
      <c r="P64" s="75"/>
      <c r="Q64" s="75"/>
      <c r="R64" s="75">
        <f t="shared" ref="R64:R65" si="54">K64*L64</f>
        <v>199</v>
      </c>
      <c r="S64" s="75"/>
      <c r="T64" s="75"/>
      <c r="U64" s="52">
        <v>1</v>
      </c>
      <c r="V64" s="52">
        <v>1</v>
      </c>
      <c r="W64" s="52">
        <v>1.2</v>
      </c>
      <c r="X64" s="52">
        <f t="shared" si="29"/>
        <v>18200</v>
      </c>
      <c r="Y64" s="52">
        <f t="shared" si="30"/>
        <v>18200</v>
      </c>
      <c r="Z64" s="52">
        <f t="shared" si="31"/>
        <v>21840</v>
      </c>
      <c r="AA64" s="52">
        <f t="shared" si="32"/>
        <v>199</v>
      </c>
      <c r="AB64" s="52">
        <f t="shared" si="33"/>
        <v>199</v>
      </c>
      <c r="AC64" s="52">
        <f t="shared" si="34"/>
        <v>238.79999999999998</v>
      </c>
      <c r="AD64" s="52">
        <v>1</v>
      </c>
      <c r="AE64" s="52">
        <v>1</v>
      </c>
      <c r="AF64" s="52">
        <v>1.2</v>
      </c>
      <c r="AG64" s="52">
        <f t="shared" si="35"/>
        <v>18200</v>
      </c>
      <c r="AH64" s="52">
        <f t="shared" si="36"/>
        <v>18200</v>
      </c>
      <c r="AI64" s="52">
        <f t="shared" si="37"/>
        <v>21840</v>
      </c>
      <c r="AJ64" s="52">
        <f t="shared" si="38"/>
        <v>199</v>
      </c>
      <c r="AK64" s="52">
        <f t="shared" si="39"/>
        <v>199</v>
      </c>
      <c r="AL64" s="52">
        <f t="shared" si="40"/>
        <v>238.79999999999998</v>
      </c>
      <c r="AM64" s="52">
        <v>1</v>
      </c>
      <c r="AN64" s="52">
        <v>1</v>
      </c>
      <c r="AO64" s="52">
        <v>1.2</v>
      </c>
      <c r="AP64" s="52">
        <f t="shared" si="41"/>
        <v>18200</v>
      </c>
      <c r="AQ64" s="52">
        <f t="shared" si="42"/>
        <v>18200</v>
      </c>
      <c r="AR64" s="52">
        <f t="shared" si="43"/>
        <v>21840</v>
      </c>
      <c r="AS64" s="52">
        <f t="shared" si="44"/>
        <v>199</v>
      </c>
      <c r="AT64" s="52">
        <f t="shared" si="45"/>
        <v>199</v>
      </c>
      <c r="AU64" s="52">
        <f t="shared" si="46"/>
        <v>238.79999999999998</v>
      </c>
      <c r="AV64" s="52">
        <v>1</v>
      </c>
      <c r="AW64" s="52">
        <v>1</v>
      </c>
      <c r="AX64" s="52">
        <v>1.2</v>
      </c>
      <c r="AY64" s="52">
        <f t="shared" si="47"/>
        <v>18200</v>
      </c>
      <c r="AZ64" s="52">
        <f t="shared" si="48"/>
        <v>18200</v>
      </c>
      <c r="BA64" s="52">
        <f t="shared" si="49"/>
        <v>21840</v>
      </c>
      <c r="BB64" s="52">
        <f t="shared" si="50"/>
        <v>199</v>
      </c>
      <c r="BC64" s="52">
        <f t="shared" si="51"/>
        <v>199</v>
      </c>
      <c r="BD64" s="52">
        <f t="shared" si="52"/>
        <v>238.79999999999998</v>
      </c>
      <c r="BF64" s="17" t="s">
        <v>291</v>
      </c>
    </row>
    <row r="65" spans="1:58" x14ac:dyDescent="0.25">
      <c r="A65" s="17">
        <v>59</v>
      </c>
      <c r="B65" s="19"/>
      <c r="C65" s="19" t="s">
        <v>83</v>
      </c>
      <c r="D65" s="19" t="s">
        <v>61</v>
      </c>
      <c r="E65" s="19" t="s">
        <v>195</v>
      </c>
      <c r="F65" s="19">
        <v>1.62</v>
      </c>
      <c r="G65" s="19">
        <v>1000</v>
      </c>
      <c r="H65" s="19">
        <f t="shared" si="25"/>
        <v>1620</v>
      </c>
      <c r="I65" s="19">
        <v>5</v>
      </c>
      <c r="J65" s="17">
        <f t="shared" si="24"/>
        <v>8100</v>
      </c>
      <c r="K65" s="17">
        <v>15</v>
      </c>
      <c r="L65" s="41">
        <v>1</v>
      </c>
      <c r="M65" s="41"/>
      <c r="N65" s="41"/>
      <c r="O65" s="75">
        <f t="shared" si="53"/>
        <v>8100</v>
      </c>
      <c r="P65" s="75"/>
      <c r="Q65" s="75"/>
      <c r="R65" s="75">
        <f t="shared" si="54"/>
        <v>15</v>
      </c>
      <c r="S65" s="75"/>
      <c r="T65" s="75"/>
      <c r="U65" s="52">
        <v>1</v>
      </c>
      <c r="V65" s="52">
        <v>1</v>
      </c>
      <c r="W65" s="52">
        <v>1.2</v>
      </c>
      <c r="X65" s="52">
        <f t="shared" si="29"/>
        <v>8100</v>
      </c>
      <c r="Y65" s="52">
        <f t="shared" si="30"/>
        <v>8100</v>
      </c>
      <c r="Z65" s="52">
        <f t="shared" si="31"/>
        <v>9720</v>
      </c>
      <c r="AA65" s="52">
        <f t="shared" si="32"/>
        <v>15</v>
      </c>
      <c r="AB65" s="52">
        <f t="shared" si="33"/>
        <v>15</v>
      </c>
      <c r="AC65" s="52">
        <f t="shared" si="34"/>
        <v>18</v>
      </c>
      <c r="AD65" s="52">
        <v>1</v>
      </c>
      <c r="AE65" s="52">
        <v>1</v>
      </c>
      <c r="AF65" s="52">
        <v>1.2</v>
      </c>
      <c r="AG65" s="52">
        <f t="shared" si="35"/>
        <v>8100</v>
      </c>
      <c r="AH65" s="52">
        <f t="shared" si="36"/>
        <v>8100</v>
      </c>
      <c r="AI65" s="52">
        <f t="shared" si="37"/>
        <v>9720</v>
      </c>
      <c r="AJ65" s="52">
        <f t="shared" si="38"/>
        <v>15</v>
      </c>
      <c r="AK65" s="52">
        <f t="shared" si="39"/>
        <v>15</v>
      </c>
      <c r="AL65" s="52">
        <f t="shared" si="40"/>
        <v>18</v>
      </c>
      <c r="AM65" s="52">
        <v>1</v>
      </c>
      <c r="AN65" s="52">
        <v>1</v>
      </c>
      <c r="AO65" s="52">
        <v>1.2</v>
      </c>
      <c r="AP65" s="52">
        <f t="shared" si="41"/>
        <v>8100</v>
      </c>
      <c r="AQ65" s="52">
        <f t="shared" si="42"/>
        <v>8100</v>
      </c>
      <c r="AR65" s="52">
        <f t="shared" si="43"/>
        <v>9720</v>
      </c>
      <c r="AS65" s="52">
        <f t="shared" si="44"/>
        <v>15</v>
      </c>
      <c r="AT65" s="52">
        <f t="shared" si="45"/>
        <v>15</v>
      </c>
      <c r="AU65" s="52">
        <f t="shared" si="46"/>
        <v>18</v>
      </c>
      <c r="AV65" s="52">
        <v>1</v>
      </c>
      <c r="AW65" s="52">
        <v>1</v>
      </c>
      <c r="AX65" s="52">
        <v>1.2</v>
      </c>
      <c r="AY65" s="52">
        <f t="shared" si="47"/>
        <v>8100</v>
      </c>
      <c r="AZ65" s="52">
        <f t="shared" si="48"/>
        <v>8100</v>
      </c>
      <c r="BA65" s="52">
        <f t="shared" si="49"/>
        <v>9720</v>
      </c>
      <c r="BB65" s="52">
        <f t="shared" si="50"/>
        <v>15</v>
      </c>
      <c r="BC65" s="52">
        <f t="shared" si="51"/>
        <v>15</v>
      </c>
      <c r="BD65" s="52">
        <f t="shared" si="52"/>
        <v>18</v>
      </c>
      <c r="BF65" s="17" t="s">
        <v>291</v>
      </c>
    </row>
    <row r="66" spans="1:58" x14ac:dyDescent="0.25">
      <c r="A66" s="17">
        <v>60</v>
      </c>
      <c r="B66" s="19"/>
      <c r="C66" s="19" t="s">
        <v>83</v>
      </c>
      <c r="D66" s="19" t="s">
        <v>62</v>
      </c>
      <c r="E66" s="19" t="s">
        <v>195</v>
      </c>
      <c r="F66" s="19">
        <v>0.82</v>
      </c>
      <c r="G66" s="19">
        <v>1000</v>
      </c>
      <c r="H66" s="19">
        <f t="shared" si="25"/>
        <v>820</v>
      </c>
      <c r="I66" s="19">
        <v>5</v>
      </c>
      <c r="J66" s="17">
        <f t="shared" si="24"/>
        <v>4100</v>
      </c>
      <c r="K66" s="17"/>
      <c r="L66" s="41"/>
      <c r="M66" s="41"/>
      <c r="N66" s="41"/>
      <c r="O66" s="75"/>
      <c r="P66" s="75"/>
      <c r="Q66" s="76"/>
      <c r="R66" s="75"/>
      <c r="S66" s="75"/>
      <c r="T66" s="75"/>
      <c r="U66" s="52"/>
      <c r="V66" s="52">
        <v>0.5</v>
      </c>
      <c r="W66" s="52">
        <v>0.55000000000000004</v>
      </c>
      <c r="X66" s="52">
        <f t="shared" si="29"/>
        <v>0</v>
      </c>
      <c r="Y66" s="52">
        <f t="shared" si="30"/>
        <v>2050</v>
      </c>
      <c r="Z66" s="52">
        <f t="shared" si="31"/>
        <v>2255</v>
      </c>
      <c r="AA66" s="52">
        <f t="shared" si="32"/>
        <v>0</v>
      </c>
      <c r="AB66" s="52">
        <f t="shared" si="33"/>
        <v>0</v>
      </c>
      <c r="AC66" s="52">
        <f t="shared" si="34"/>
        <v>0</v>
      </c>
      <c r="AD66" s="52"/>
      <c r="AE66" s="52">
        <v>0.5</v>
      </c>
      <c r="AF66" s="52">
        <v>0.55000000000000004</v>
      </c>
      <c r="AG66" s="52">
        <f t="shared" si="35"/>
        <v>0</v>
      </c>
      <c r="AH66" s="52">
        <f t="shared" si="36"/>
        <v>2050</v>
      </c>
      <c r="AI66" s="52">
        <f t="shared" si="37"/>
        <v>2255</v>
      </c>
      <c r="AJ66" s="52">
        <f t="shared" si="38"/>
        <v>0</v>
      </c>
      <c r="AK66" s="52">
        <f t="shared" si="39"/>
        <v>0</v>
      </c>
      <c r="AL66" s="52">
        <f t="shared" si="40"/>
        <v>0</v>
      </c>
      <c r="AM66" s="52"/>
      <c r="AN66" s="52">
        <v>0.5</v>
      </c>
      <c r="AO66" s="52">
        <v>0.55000000000000004</v>
      </c>
      <c r="AP66" s="52">
        <f t="shared" si="41"/>
        <v>0</v>
      </c>
      <c r="AQ66" s="52">
        <f t="shared" si="42"/>
        <v>2050</v>
      </c>
      <c r="AR66" s="52">
        <f t="shared" si="43"/>
        <v>2255</v>
      </c>
      <c r="AS66" s="52">
        <f t="shared" si="44"/>
        <v>0</v>
      </c>
      <c r="AT66" s="52">
        <f t="shared" si="45"/>
        <v>0</v>
      </c>
      <c r="AU66" s="52">
        <f t="shared" si="46"/>
        <v>0</v>
      </c>
      <c r="AV66" s="52"/>
      <c r="AW66" s="52">
        <v>0.5</v>
      </c>
      <c r="AX66" s="52">
        <v>0.55000000000000004</v>
      </c>
      <c r="AY66" s="52">
        <f t="shared" si="47"/>
        <v>0</v>
      </c>
      <c r="AZ66" s="52">
        <f t="shared" si="48"/>
        <v>2050</v>
      </c>
      <c r="BA66" s="52">
        <f t="shared" si="49"/>
        <v>2255</v>
      </c>
      <c r="BB66" s="52">
        <f t="shared" si="50"/>
        <v>0</v>
      </c>
      <c r="BC66" s="52">
        <f t="shared" si="51"/>
        <v>0</v>
      </c>
      <c r="BD66" s="52">
        <f t="shared" si="52"/>
        <v>0</v>
      </c>
      <c r="BF66" s="17"/>
    </row>
    <row r="67" spans="1:58" x14ac:dyDescent="0.25">
      <c r="A67" s="17">
        <v>61</v>
      </c>
      <c r="B67" s="19"/>
      <c r="C67" s="19" t="s">
        <v>83</v>
      </c>
      <c r="D67" s="19" t="s">
        <v>63</v>
      </c>
      <c r="E67" s="19" t="s">
        <v>195</v>
      </c>
      <c r="F67" s="19">
        <v>0.309</v>
      </c>
      <c r="G67" s="19">
        <v>1000</v>
      </c>
      <c r="H67" s="19">
        <f t="shared" si="25"/>
        <v>309</v>
      </c>
      <c r="I67" s="19">
        <v>5.5</v>
      </c>
      <c r="J67" s="17">
        <f t="shared" si="24"/>
        <v>1699.5</v>
      </c>
      <c r="K67" s="17"/>
      <c r="L67" s="41"/>
      <c r="M67" s="41"/>
      <c r="N67" s="41"/>
      <c r="O67" s="75"/>
      <c r="P67" s="75"/>
      <c r="Q67" s="75"/>
      <c r="R67" s="75"/>
      <c r="S67" s="75"/>
      <c r="T67" s="75"/>
      <c r="U67" s="52">
        <v>1</v>
      </c>
      <c r="V67" s="52">
        <v>1</v>
      </c>
      <c r="W67" s="52">
        <v>1.2</v>
      </c>
      <c r="X67" s="52">
        <f t="shared" si="29"/>
        <v>1699.5</v>
      </c>
      <c r="Y67" s="52">
        <f t="shared" si="30"/>
        <v>1699.5</v>
      </c>
      <c r="Z67" s="52">
        <f t="shared" si="31"/>
        <v>2039.3999999999999</v>
      </c>
      <c r="AA67" s="52">
        <f t="shared" si="32"/>
        <v>0</v>
      </c>
      <c r="AB67" s="52">
        <f t="shared" si="33"/>
        <v>0</v>
      </c>
      <c r="AC67" s="52">
        <f t="shared" si="34"/>
        <v>0</v>
      </c>
      <c r="AD67" s="52">
        <v>1</v>
      </c>
      <c r="AE67" s="52">
        <v>1</v>
      </c>
      <c r="AF67" s="52">
        <v>1.2</v>
      </c>
      <c r="AG67" s="52">
        <f t="shared" si="35"/>
        <v>1699.5</v>
      </c>
      <c r="AH67" s="52">
        <f t="shared" si="36"/>
        <v>1699.5</v>
      </c>
      <c r="AI67" s="52">
        <f t="shared" si="37"/>
        <v>2039.3999999999999</v>
      </c>
      <c r="AJ67" s="52">
        <f t="shared" si="38"/>
        <v>0</v>
      </c>
      <c r="AK67" s="52">
        <f t="shared" si="39"/>
        <v>0</v>
      </c>
      <c r="AL67" s="52">
        <f t="shared" si="40"/>
        <v>0</v>
      </c>
      <c r="AM67" s="52">
        <v>1</v>
      </c>
      <c r="AN67" s="52">
        <v>1</v>
      </c>
      <c r="AO67" s="52">
        <v>1.2</v>
      </c>
      <c r="AP67" s="52">
        <f t="shared" si="41"/>
        <v>1699.5</v>
      </c>
      <c r="AQ67" s="52">
        <f t="shared" si="42"/>
        <v>1699.5</v>
      </c>
      <c r="AR67" s="52">
        <f t="shared" si="43"/>
        <v>2039.3999999999999</v>
      </c>
      <c r="AS67" s="52">
        <f t="shared" si="44"/>
        <v>0</v>
      </c>
      <c r="AT67" s="52">
        <f t="shared" si="45"/>
        <v>0</v>
      </c>
      <c r="AU67" s="52">
        <f t="shared" si="46"/>
        <v>0</v>
      </c>
      <c r="AV67" s="52">
        <v>1</v>
      </c>
      <c r="AW67" s="52">
        <v>1</v>
      </c>
      <c r="AX67" s="52">
        <v>1.2</v>
      </c>
      <c r="AY67" s="52">
        <f t="shared" si="47"/>
        <v>1699.5</v>
      </c>
      <c r="AZ67" s="52">
        <f t="shared" si="48"/>
        <v>1699.5</v>
      </c>
      <c r="BA67" s="52">
        <f t="shared" si="49"/>
        <v>2039.3999999999999</v>
      </c>
      <c r="BB67" s="52">
        <f t="shared" si="50"/>
        <v>0</v>
      </c>
      <c r="BC67" s="52">
        <f t="shared" si="51"/>
        <v>0</v>
      </c>
      <c r="BD67" s="52">
        <f t="shared" si="52"/>
        <v>0</v>
      </c>
      <c r="BF67" s="17"/>
    </row>
    <row r="68" spans="1:58" x14ac:dyDescent="0.25">
      <c r="A68" s="17">
        <v>62</v>
      </c>
      <c r="B68" s="19"/>
      <c r="C68" s="19" t="s">
        <v>83</v>
      </c>
      <c r="D68" s="19" t="s">
        <v>64</v>
      </c>
      <c r="E68" s="19" t="s">
        <v>195</v>
      </c>
      <c r="F68" s="19">
        <v>0.36299999999999999</v>
      </c>
      <c r="G68" s="19">
        <v>1000</v>
      </c>
      <c r="H68" s="19">
        <f t="shared" si="25"/>
        <v>363</v>
      </c>
      <c r="I68" s="19">
        <v>5.5</v>
      </c>
      <c r="J68" s="17">
        <f t="shared" si="24"/>
        <v>1996.5</v>
      </c>
      <c r="K68" s="17"/>
      <c r="L68" s="41"/>
      <c r="M68" s="41"/>
      <c r="N68" s="41"/>
      <c r="O68" s="75"/>
      <c r="P68" s="75"/>
      <c r="Q68" s="75"/>
      <c r="R68" s="75"/>
      <c r="S68" s="75"/>
      <c r="T68" s="75"/>
      <c r="U68" s="52">
        <v>1</v>
      </c>
      <c r="V68" s="52">
        <v>1</v>
      </c>
      <c r="W68" s="52">
        <v>1.2</v>
      </c>
      <c r="X68" s="52">
        <f t="shared" si="29"/>
        <v>1996.5</v>
      </c>
      <c r="Y68" s="52">
        <f t="shared" si="30"/>
        <v>1996.5</v>
      </c>
      <c r="Z68" s="52">
        <f t="shared" si="31"/>
        <v>2395.7999999999997</v>
      </c>
      <c r="AA68" s="52">
        <f t="shared" si="32"/>
        <v>0</v>
      </c>
      <c r="AB68" s="52">
        <f t="shared" si="33"/>
        <v>0</v>
      </c>
      <c r="AC68" s="52">
        <f t="shared" si="34"/>
        <v>0</v>
      </c>
      <c r="AD68" s="52">
        <v>1</v>
      </c>
      <c r="AE68" s="52">
        <v>1</v>
      </c>
      <c r="AF68" s="52">
        <v>1.2</v>
      </c>
      <c r="AG68" s="52">
        <f t="shared" si="35"/>
        <v>1996.5</v>
      </c>
      <c r="AH68" s="52">
        <f t="shared" si="36"/>
        <v>1996.5</v>
      </c>
      <c r="AI68" s="52">
        <f t="shared" si="37"/>
        <v>2395.7999999999997</v>
      </c>
      <c r="AJ68" s="52">
        <f t="shared" si="38"/>
        <v>0</v>
      </c>
      <c r="AK68" s="52">
        <f t="shared" si="39"/>
        <v>0</v>
      </c>
      <c r="AL68" s="52">
        <f t="shared" si="40"/>
        <v>0</v>
      </c>
      <c r="AM68" s="52">
        <v>1</v>
      </c>
      <c r="AN68" s="52">
        <v>1</v>
      </c>
      <c r="AO68" s="52">
        <v>1.2</v>
      </c>
      <c r="AP68" s="52">
        <f t="shared" si="41"/>
        <v>1996.5</v>
      </c>
      <c r="AQ68" s="52">
        <f t="shared" si="42"/>
        <v>1996.5</v>
      </c>
      <c r="AR68" s="52">
        <f t="shared" si="43"/>
        <v>2395.7999999999997</v>
      </c>
      <c r="AS68" s="52">
        <f t="shared" si="44"/>
        <v>0</v>
      </c>
      <c r="AT68" s="52">
        <f t="shared" si="45"/>
        <v>0</v>
      </c>
      <c r="AU68" s="52">
        <f t="shared" si="46"/>
        <v>0</v>
      </c>
      <c r="AV68" s="52">
        <v>1</v>
      </c>
      <c r="AW68" s="52">
        <v>1</v>
      </c>
      <c r="AX68" s="52">
        <v>1.2</v>
      </c>
      <c r="AY68" s="52">
        <f t="shared" si="47"/>
        <v>1996.5</v>
      </c>
      <c r="AZ68" s="52">
        <f t="shared" si="48"/>
        <v>1996.5</v>
      </c>
      <c r="BA68" s="52">
        <f t="shared" si="49"/>
        <v>2395.7999999999997</v>
      </c>
      <c r="BB68" s="52">
        <f t="shared" si="50"/>
        <v>0</v>
      </c>
      <c r="BC68" s="52">
        <f t="shared" si="51"/>
        <v>0</v>
      </c>
      <c r="BD68" s="52">
        <f t="shared" si="52"/>
        <v>0</v>
      </c>
      <c r="BF68" s="17"/>
    </row>
    <row r="69" spans="1:58" x14ac:dyDescent="0.25">
      <c r="A69" s="17">
        <v>63</v>
      </c>
      <c r="B69" s="19"/>
      <c r="C69" s="19" t="s">
        <v>83</v>
      </c>
      <c r="D69" s="19" t="s">
        <v>65</v>
      </c>
      <c r="E69" s="19" t="s">
        <v>195</v>
      </c>
      <c r="F69" s="19">
        <v>0.22</v>
      </c>
      <c r="G69" s="19">
        <v>1000</v>
      </c>
      <c r="H69" s="19">
        <f t="shared" si="25"/>
        <v>220</v>
      </c>
      <c r="I69" s="19">
        <v>4.5</v>
      </c>
      <c r="J69" s="17">
        <f t="shared" si="24"/>
        <v>990</v>
      </c>
      <c r="K69" s="17"/>
      <c r="L69" s="41"/>
      <c r="M69" s="41"/>
      <c r="N69" s="41"/>
      <c r="O69" s="75"/>
      <c r="P69" s="75"/>
      <c r="Q69" s="75"/>
      <c r="R69" s="75"/>
      <c r="S69" s="75"/>
      <c r="T69" s="75"/>
      <c r="U69" s="52">
        <v>1</v>
      </c>
      <c r="V69" s="52">
        <v>1</v>
      </c>
      <c r="W69" s="52">
        <v>1.2</v>
      </c>
      <c r="X69" s="52">
        <f t="shared" si="29"/>
        <v>990</v>
      </c>
      <c r="Y69" s="52">
        <f t="shared" si="30"/>
        <v>990</v>
      </c>
      <c r="Z69" s="52">
        <f t="shared" si="31"/>
        <v>1188</v>
      </c>
      <c r="AA69" s="52">
        <f t="shared" si="32"/>
        <v>0</v>
      </c>
      <c r="AB69" s="52">
        <f t="shared" si="33"/>
        <v>0</v>
      </c>
      <c r="AC69" s="52">
        <f t="shared" si="34"/>
        <v>0</v>
      </c>
      <c r="AD69" s="52">
        <v>1</v>
      </c>
      <c r="AE69" s="52">
        <v>1</v>
      </c>
      <c r="AF69" s="52">
        <v>1.2</v>
      </c>
      <c r="AG69" s="52">
        <f t="shared" si="35"/>
        <v>990</v>
      </c>
      <c r="AH69" s="52">
        <f t="shared" si="36"/>
        <v>990</v>
      </c>
      <c r="AI69" s="52">
        <f t="shared" si="37"/>
        <v>1188</v>
      </c>
      <c r="AJ69" s="52">
        <f t="shared" si="38"/>
        <v>0</v>
      </c>
      <c r="AK69" s="52">
        <f t="shared" si="39"/>
        <v>0</v>
      </c>
      <c r="AL69" s="52">
        <f t="shared" si="40"/>
        <v>0</v>
      </c>
      <c r="AM69" s="52">
        <v>1</v>
      </c>
      <c r="AN69" s="52">
        <v>1</v>
      </c>
      <c r="AO69" s="52">
        <v>1.2</v>
      </c>
      <c r="AP69" s="52">
        <f t="shared" si="41"/>
        <v>990</v>
      </c>
      <c r="AQ69" s="52">
        <f t="shared" si="42"/>
        <v>990</v>
      </c>
      <c r="AR69" s="52">
        <f t="shared" si="43"/>
        <v>1188</v>
      </c>
      <c r="AS69" s="52">
        <f t="shared" si="44"/>
        <v>0</v>
      </c>
      <c r="AT69" s="52">
        <f t="shared" si="45"/>
        <v>0</v>
      </c>
      <c r="AU69" s="52">
        <f t="shared" si="46"/>
        <v>0</v>
      </c>
      <c r="AV69" s="52">
        <v>1</v>
      </c>
      <c r="AW69" s="52">
        <v>1</v>
      </c>
      <c r="AX69" s="52">
        <v>1.2</v>
      </c>
      <c r="AY69" s="52">
        <f t="shared" si="47"/>
        <v>990</v>
      </c>
      <c r="AZ69" s="52">
        <f t="shared" si="48"/>
        <v>990</v>
      </c>
      <c r="BA69" s="52">
        <f t="shared" si="49"/>
        <v>1188</v>
      </c>
      <c r="BB69" s="52">
        <f t="shared" si="50"/>
        <v>0</v>
      </c>
      <c r="BC69" s="52">
        <f t="shared" si="51"/>
        <v>0</v>
      </c>
      <c r="BD69" s="52">
        <f t="shared" si="52"/>
        <v>0</v>
      </c>
      <c r="BF69" s="17"/>
    </row>
    <row r="70" spans="1:58" x14ac:dyDescent="0.25">
      <c r="A70" s="17">
        <v>64</v>
      </c>
      <c r="B70" s="19"/>
      <c r="C70" s="19" t="s">
        <v>83</v>
      </c>
      <c r="D70" s="19" t="s">
        <v>66</v>
      </c>
      <c r="E70" s="19" t="s">
        <v>10</v>
      </c>
      <c r="F70" s="19">
        <v>0.12</v>
      </c>
      <c r="G70" s="19">
        <v>1000</v>
      </c>
      <c r="H70" s="19">
        <f t="shared" si="25"/>
        <v>120</v>
      </c>
      <c r="I70" s="43">
        <v>4</v>
      </c>
      <c r="J70" s="17">
        <f t="shared" si="24"/>
        <v>480</v>
      </c>
      <c r="K70" s="17"/>
      <c r="L70" s="41"/>
      <c r="M70" s="41"/>
      <c r="N70" s="41"/>
      <c r="O70" s="75"/>
      <c r="P70" s="75"/>
      <c r="Q70" s="75"/>
      <c r="R70" s="75"/>
      <c r="S70" s="75"/>
      <c r="T70" s="75"/>
      <c r="U70" s="52"/>
      <c r="V70" s="52">
        <v>0.5</v>
      </c>
      <c r="W70" s="52">
        <v>0.55000000000000004</v>
      </c>
      <c r="X70" s="52">
        <f t="shared" si="29"/>
        <v>0</v>
      </c>
      <c r="Y70" s="52">
        <f t="shared" si="30"/>
        <v>240</v>
      </c>
      <c r="Z70" s="52">
        <f t="shared" si="31"/>
        <v>264</v>
      </c>
      <c r="AA70" s="52">
        <f t="shared" si="32"/>
        <v>0</v>
      </c>
      <c r="AB70" s="52">
        <f t="shared" si="33"/>
        <v>0</v>
      </c>
      <c r="AC70" s="52">
        <f t="shared" si="34"/>
        <v>0</v>
      </c>
      <c r="AD70" s="52"/>
      <c r="AE70" s="52">
        <v>0.5</v>
      </c>
      <c r="AF70" s="52">
        <v>0.55000000000000004</v>
      </c>
      <c r="AG70" s="52">
        <f t="shared" si="35"/>
        <v>0</v>
      </c>
      <c r="AH70" s="52">
        <f t="shared" si="36"/>
        <v>240</v>
      </c>
      <c r="AI70" s="52">
        <f t="shared" si="37"/>
        <v>264</v>
      </c>
      <c r="AJ70" s="52">
        <f t="shared" si="38"/>
        <v>0</v>
      </c>
      <c r="AK70" s="52">
        <f t="shared" si="39"/>
        <v>0</v>
      </c>
      <c r="AL70" s="52">
        <f t="shared" si="40"/>
        <v>0</v>
      </c>
      <c r="AM70" s="52"/>
      <c r="AN70" s="52">
        <v>0.5</v>
      </c>
      <c r="AO70" s="52">
        <v>0.55000000000000004</v>
      </c>
      <c r="AP70" s="52">
        <f t="shared" si="41"/>
        <v>0</v>
      </c>
      <c r="AQ70" s="52">
        <f t="shared" si="42"/>
        <v>240</v>
      </c>
      <c r="AR70" s="52">
        <f t="shared" si="43"/>
        <v>264</v>
      </c>
      <c r="AS70" s="52">
        <f t="shared" si="44"/>
        <v>0</v>
      </c>
      <c r="AT70" s="52">
        <f t="shared" si="45"/>
        <v>0</v>
      </c>
      <c r="AU70" s="52">
        <f t="shared" si="46"/>
        <v>0</v>
      </c>
      <c r="AV70" s="52"/>
      <c r="AW70" s="52">
        <v>0.5</v>
      </c>
      <c r="AX70" s="52">
        <v>0.55000000000000004</v>
      </c>
      <c r="AY70" s="52">
        <f t="shared" si="47"/>
        <v>0</v>
      </c>
      <c r="AZ70" s="52">
        <f t="shared" si="48"/>
        <v>240</v>
      </c>
      <c r="BA70" s="52">
        <f t="shared" si="49"/>
        <v>264</v>
      </c>
      <c r="BB70" s="52">
        <f t="shared" si="50"/>
        <v>0</v>
      </c>
      <c r="BC70" s="52">
        <f t="shared" si="51"/>
        <v>0</v>
      </c>
      <c r="BD70" s="52">
        <f t="shared" si="52"/>
        <v>0</v>
      </c>
      <c r="BF70" s="17"/>
    </row>
    <row r="71" spans="1:58" x14ac:dyDescent="0.25">
      <c r="A71" s="17">
        <v>65</v>
      </c>
      <c r="B71" s="19"/>
      <c r="C71" s="19" t="s">
        <v>83</v>
      </c>
      <c r="D71" s="19" t="s">
        <v>67</v>
      </c>
      <c r="E71" s="19" t="s">
        <v>195</v>
      </c>
      <c r="F71" s="19">
        <v>0.46100000000000002</v>
      </c>
      <c r="G71" s="19">
        <v>1000</v>
      </c>
      <c r="H71" s="19">
        <f t="shared" si="25"/>
        <v>461</v>
      </c>
      <c r="I71" s="19">
        <v>5.5</v>
      </c>
      <c r="J71" s="17">
        <f t="shared" si="24"/>
        <v>2535.5</v>
      </c>
      <c r="K71" s="17"/>
      <c r="L71" s="41"/>
      <c r="M71" s="41"/>
      <c r="N71" s="41"/>
      <c r="O71" s="75"/>
      <c r="P71" s="75"/>
      <c r="Q71" s="75"/>
      <c r="R71" s="75"/>
      <c r="S71" s="75"/>
      <c r="T71" s="75"/>
      <c r="U71" s="52">
        <v>1</v>
      </c>
      <c r="V71" s="52">
        <v>1</v>
      </c>
      <c r="W71" s="52">
        <v>1.2</v>
      </c>
      <c r="X71" s="52">
        <f t="shared" si="29"/>
        <v>2535.5</v>
      </c>
      <c r="Y71" s="52">
        <f t="shared" si="30"/>
        <v>2535.5</v>
      </c>
      <c r="Z71" s="52">
        <f t="shared" si="31"/>
        <v>3042.6</v>
      </c>
      <c r="AA71" s="52">
        <f t="shared" si="32"/>
        <v>0</v>
      </c>
      <c r="AB71" s="52">
        <f t="shared" si="33"/>
        <v>0</v>
      </c>
      <c r="AC71" s="52">
        <f t="shared" si="34"/>
        <v>0</v>
      </c>
      <c r="AD71" s="52">
        <v>1</v>
      </c>
      <c r="AE71" s="52">
        <v>1</v>
      </c>
      <c r="AF71" s="52">
        <v>1.2</v>
      </c>
      <c r="AG71" s="52">
        <f t="shared" si="35"/>
        <v>2535.5</v>
      </c>
      <c r="AH71" s="52">
        <f t="shared" si="36"/>
        <v>2535.5</v>
      </c>
      <c r="AI71" s="52">
        <f t="shared" si="37"/>
        <v>3042.6</v>
      </c>
      <c r="AJ71" s="52">
        <f t="shared" si="38"/>
        <v>0</v>
      </c>
      <c r="AK71" s="52">
        <f t="shared" si="39"/>
        <v>0</v>
      </c>
      <c r="AL71" s="52">
        <f t="shared" si="40"/>
        <v>0</v>
      </c>
      <c r="AM71" s="52">
        <v>1</v>
      </c>
      <c r="AN71" s="52">
        <v>1</v>
      </c>
      <c r="AO71" s="52">
        <v>1.2</v>
      </c>
      <c r="AP71" s="52">
        <f t="shared" si="41"/>
        <v>2535.5</v>
      </c>
      <c r="AQ71" s="52">
        <f t="shared" si="42"/>
        <v>2535.5</v>
      </c>
      <c r="AR71" s="52">
        <f t="shared" si="43"/>
        <v>3042.6</v>
      </c>
      <c r="AS71" s="52">
        <f t="shared" si="44"/>
        <v>0</v>
      </c>
      <c r="AT71" s="52">
        <f t="shared" si="45"/>
        <v>0</v>
      </c>
      <c r="AU71" s="52">
        <f t="shared" si="46"/>
        <v>0</v>
      </c>
      <c r="AV71" s="52">
        <v>1</v>
      </c>
      <c r="AW71" s="52">
        <v>1</v>
      </c>
      <c r="AX71" s="52">
        <v>1.2</v>
      </c>
      <c r="AY71" s="52">
        <f t="shared" si="47"/>
        <v>2535.5</v>
      </c>
      <c r="AZ71" s="52">
        <f t="shared" si="48"/>
        <v>2535.5</v>
      </c>
      <c r="BA71" s="52">
        <f t="shared" si="49"/>
        <v>3042.6</v>
      </c>
      <c r="BB71" s="52">
        <f t="shared" si="50"/>
        <v>0</v>
      </c>
      <c r="BC71" s="52">
        <f t="shared" si="51"/>
        <v>0</v>
      </c>
      <c r="BD71" s="52">
        <f t="shared" si="52"/>
        <v>0</v>
      </c>
      <c r="BF71" s="17"/>
    </row>
    <row r="72" spans="1:58" x14ac:dyDescent="0.25">
      <c r="A72" s="17">
        <v>66</v>
      </c>
      <c r="B72" s="19"/>
      <c r="C72" s="19" t="s">
        <v>83</v>
      </c>
      <c r="D72" s="19" t="s">
        <v>68</v>
      </c>
      <c r="E72" s="19" t="s">
        <v>10</v>
      </c>
      <c r="F72" s="19">
        <v>0.108</v>
      </c>
      <c r="G72" s="19">
        <v>1000</v>
      </c>
      <c r="H72" s="19">
        <f t="shared" si="25"/>
        <v>108</v>
      </c>
      <c r="I72" s="43">
        <v>4</v>
      </c>
      <c r="J72" s="17">
        <f t="shared" si="24"/>
        <v>432</v>
      </c>
      <c r="K72" s="17"/>
      <c r="L72" s="41"/>
      <c r="M72" s="41"/>
      <c r="N72" s="41"/>
      <c r="O72" s="75"/>
      <c r="P72" s="75"/>
      <c r="Q72" s="75"/>
      <c r="R72" s="75"/>
      <c r="S72" s="75"/>
      <c r="T72" s="75"/>
      <c r="U72" s="52"/>
      <c r="V72" s="52">
        <v>0.5</v>
      </c>
      <c r="W72" s="52">
        <v>0.55000000000000004</v>
      </c>
      <c r="X72" s="52">
        <f t="shared" si="29"/>
        <v>0</v>
      </c>
      <c r="Y72" s="52">
        <f t="shared" si="30"/>
        <v>216</v>
      </c>
      <c r="Z72" s="52">
        <f t="shared" si="31"/>
        <v>237.60000000000002</v>
      </c>
      <c r="AA72" s="52">
        <f t="shared" si="32"/>
        <v>0</v>
      </c>
      <c r="AB72" s="52">
        <f t="shared" si="33"/>
        <v>0</v>
      </c>
      <c r="AC72" s="52">
        <f t="shared" si="34"/>
        <v>0</v>
      </c>
      <c r="AD72" s="52"/>
      <c r="AE72" s="52">
        <v>0.5</v>
      </c>
      <c r="AF72" s="52">
        <v>0.55000000000000004</v>
      </c>
      <c r="AG72" s="52">
        <f t="shared" si="35"/>
        <v>0</v>
      </c>
      <c r="AH72" s="52">
        <f t="shared" si="36"/>
        <v>216</v>
      </c>
      <c r="AI72" s="52">
        <f t="shared" si="37"/>
        <v>237.60000000000002</v>
      </c>
      <c r="AJ72" s="52">
        <f t="shared" si="38"/>
        <v>0</v>
      </c>
      <c r="AK72" s="52">
        <f t="shared" si="39"/>
        <v>0</v>
      </c>
      <c r="AL72" s="52">
        <f t="shared" si="40"/>
        <v>0</v>
      </c>
      <c r="AM72" s="52"/>
      <c r="AN72" s="52">
        <v>0.5</v>
      </c>
      <c r="AO72" s="52">
        <v>0.55000000000000004</v>
      </c>
      <c r="AP72" s="52">
        <f t="shared" si="41"/>
        <v>0</v>
      </c>
      <c r="AQ72" s="52">
        <f t="shared" si="42"/>
        <v>216</v>
      </c>
      <c r="AR72" s="52">
        <f t="shared" si="43"/>
        <v>237.60000000000002</v>
      </c>
      <c r="AS72" s="52">
        <f t="shared" si="44"/>
        <v>0</v>
      </c>
      <c r="AT72" s="52">
        <f t="shared" si="45"/>
        <v>0</v>
      </c>
      <c r="AU72" s="52">
        <f t="shared" si="46"/>
        <v>0</v>
      </c>
      <c r="AV72" s="52"/>
      <c r="AW72" s="52">
        <v>0.5</v>
      </c>
      <c r="AX72" s="52">
        <v>0.55000000000000004</v>
      </c>
      <c r="AY72" s="52">
        <f t="shared" si="47"/>
        <v>0</v>
      </c>
      <c r="AZ72" s="52">
        <f t="shared" si="48"/>
        <v>216</v>
      </c>
      <c r="BA72" s="52">
        <f t="shared" si="49"/>
        <v>237.60000000000002</v>
      </c>
      <c r="BB72" s="52">
        <f t="shared" si="50"/>
        <v>0</v>
      </c>
      <c r="BC72" s="52">
        <f t="shared" si="51"/>
        <v>0</v>
      </c>
      <c r="BD72" s="52">
        <f t="shared" si="52"/>
        <v>0</v>
      </c>
      <c r="BF72" s="17"/>
    </row>
    <row r="73" spans="1:58" x14ac:dyDescent="0.25">
      <c r="A73" s="17">
        <v>67</v>
      </c>
      <c r="B73" s="19"/>
      <c r="C73" s="19" t="s">
        <v>83</v>
      </c>
      <c r="D73" s="19" t="s">
        <v>69</v>
      </c>
      <c r="E73" s="19" t="s">
        <v>10</v>
      </c>
      <c r="F73" s="19">
        <v>0.31</v>
      </c>
      <c r="G73" s="19">
        <v>1000</v>
      </c>
      <c r="H73" s="19">
        <f t="shared" si="25"/>
        <v>310</v>
      </c>
      <c r="I73" s="19">
        <v>5</v>
      </c>
      <c r="J73" s="17">
        <f t="shared" si="24"/>
        <v>1550</v>
      </c>
      <c r="K73" s="17"/>
      <c r="L73" s="41"/>
      <c r="M73" s="41"/>
      <c r="N73" s="41"/>
      <c r="O73" s="75"/>
      <c r="P73" s="75"/>
      <c r="Q73" s="75"/>
      <c r="R73" s="75"/>
      <c r="S73" s="75"/>
      <c r="T73" s="75"/>
      <c r="U73" s="52"/>
      <c r="V73" s="52">
        <v>0.5</v>
      </c>
      <c r="W73" s="52">
        <v>0.55000000000000004</v>
      </c>
      <c r="X73" s="52">
        <f t="shared" ref="X73:X85" si="55">J73*U73</f>
        <v>0</v>
      </c>
      <c r="Y73" s="52">
        <f t="shared" ref="Y73:Y85" si="56">J73*V73</f>
        <v>775</v>
      </c>
      <c r="Z73" s="52">
        <f t="shared" ref="Z73:Z89" si="57">J73*W73</f>
        <v>852.50000000000011</v>
      </c>
      <c r="AA73" s="52">
        <f t="shared" ref="AA73:AA85" si="58">K73*U73</f>
        <v>0</v>
      </c>
      <c r="AB73" s="52">
        <f t="shared" ref="AB73:AB85" si="59">K73*V73</f>
        <v>0</v>
      </c>
      <c r="AC73" s="52">
        <f t="shared" ref="AC73:AC89" si="60">K73*W73</f>
        <v>0</v>
      </c>
      <c r="AD73" s="52"/>
      <c r="AE73" s="52">
        <v>0.5</v>
      </c>
      <c r="AF73" s="52">
        <v>0.55000000000000004</v>
      </c>
      <c r="AG73" s="52">
        <f t="shared" ref="AG73:AG85" si="61">J73*AD73</f>
        <v>0</v>
      </c>
      <c r="AH73" s="52">
        <f t="shared" ref="AH73:AH85" si="62">J73*AE73</f>
        <v>775</v>
      </c>
      <c r="AI73" s="52">
        <f t="shared" ref="AI73:AI85" si="63">J73*AF73</f>
        <v>852.50000000000011</v>
      </c>
      <c r="AJ73" s="52">
        <f t="shared" ref="AJ73:AJ85" si="64">K73*AD73</f>
        <v>0</v>
      </c>
      <c r="AK73" s="52">
        <f t="shared" ref="AK73:AK85" si="65">K73*AE73</f>
        <v>0</v>
      </c>
      <c r="AL73" s="52">
        <f t="shared" ref="AL73:AL85" si="66">K73*AF73</f>
        <v>0</v>
      </c>
      <c r="AM73" s="52"/>
      <c r="AN73" s="52">
        <v>0.5</v>
      </c>
      <c r="AO73" s="52">
        <v>0.55000000000000004</v>
      </c>
      <c r="AP73" s="52">
        <f t="shared" ref="AP73:AP85" si="67">J73*AM73</f>
        <v>0</v>
      </c>
      <c r="AQ73" s="52">
        <f t="shared" ref="AQ73:AQ85" si="68">J73*AN73</f>
        <v>775</v>
      </c>
      <c r="AR73" s="52">
        <f t="shared" ref="AR73:AR85" si="69">J73*AO73</f>
        <v>852.50000000000011</v>
      </c>
      <c r="AS73" s="52">
        <f t="shared" ref="AS73:AS85" si="70">K73*AM73</f>
        <v>0</v>
      </c>
      <c r="AT73" s="52">
        <f t="shared" ref="AT73:AT85" si="71">K73*AN73</f>
        <v>0</v>
      </c>
      <c r="AU73" s="52">
        <f t="shared" ref="AU73:AU85" si="72">K73*AO73</f>
        <v>0</v>
      </c>
      <c r="AV73" s="52"/>
      <c r="AW73" s="52">
        <v>0.5</v>
      </c>
      <c r="AX73" s="52">
        <v>0.55000000000000004</v>
      </c>
      <c r="AY73" s="52">
        <f t="shared" ref="AY73:AY85" si="73">J73*AV73</f>
        <v>0</v>
      </c>
      <c r="AZ73" s="52">
        <f t="shared" ref="AZ73:AZ85" si="74">J73*AW73</f>
        <v>775</v>
      </c>
      <c r="BA73" s="52">
        <f t="shared" ref="BA73:BA85" si="75">J73*AX73</f>
        <v>852.50000000000011</v>
      </c>
      <c r="BB73" s="52">
        <f t="shared" ref="BB73:BB85" si="76">K73*AV73</f>
        <v>0</v>
      </c>
      <c r="BC73" s="52">
        <f t="shared" ref="BC73:BC85" si="77">K73*AW73</f>
        <v>0</v>
      </c>
      <c r="BD73" s="52">
        <f t="shared" ref="BD73:BD85" si="78">K73*AX73</f>
        <v>0</v>
      </c>
      <c r="BF73" s="17"/>
    </row>
    <row r="74" spans="1:58" x14ac:dyDescent="0.25">
      <c r="A74" s="17">
        <v>68</v>
      </c>
      <c r="B74" s="19"/>
      <c r="C74" s="19" t="s">
        <v>83</v>
      </c>
      <c r="D74" s="19" t="s">
        <v>70</v>
      </c>
      <c r="E74" s="19" t="s">
        <v>23</v>
      </c>
      <c r="F74" s="19">
        <v>0.42</v>
      </c>
      <c r="G74" s="19">
        <v>1000</v>
      </c>
      <c r="H74" s="19">
        <f t="shared" ref="H74:H141" si="79">F74*G74</f>
        <v>420</v>
      </c>
      <c r="I74" s="43">
        <v>3</v>
      </c>
      <c r="J74" s="17">
        <f t="shared" ref="J74:J141" si="80">H74*I74</f>
        <v>1260</v>
      </c>
      <c r="K74" s="17"/>
      <c r="L74" s="41"/>
      <c r="M74" s="41"/>
      <c r="N74" s="41"/>
      <c r="O74" s="75"/>
      <c r="P74" s="75"/>
      <c r="Q74" s="75"/>
      <c r="R74" s="75"/>
      <c r="S74" s="75"/>
      <c r="T74" s="75"/>
      <c r="U74" s="52"/>
      <c r="V74" s="52">
        <v>0.5</v>
      </c>
      <c r="W74" s="52">
        <v>0.55000000000000004</v>
      </c>
      <c r="X74" s="52">
        <f t="shared" si="55"/>
        <v>0</v>
      </c>
      <c r="Y74" s="52">
        <f t="shared" si="56"/>
        <v>630</v>
      </c>
      <c r="Z74" s="52">
        <f t="shared" si="57"/>
        <v>693</v>
      </c>
      <c r="AA74" s="52">
        <f t="shared" si="58"/>
        <v>0</v>
      </c>
      <c r="AB74" s="52">
        <f t="shared" si="59"/>
        <v>0</v>
      </c>
      <c r="AC74" s="52">
        <f t="shared" si="60"/>
        <v>0</v>
      </c>
      <c r="AD74" s="52"/>
      <c r="AE74" s="52">
        <v>0.5</v>
      </c>
      <c r="AF74" s="52">
        <v>0.55000000000000004</v>
      </c>
      <c r="AG74" s="52">
        <f t="shared" si="61"/>
        <v>0</v>
      </c>
      <c r="AH74" s="52">
        <f t="shared" si="62"/>
        <v>630</v>
      </c>
      <c r="AI74" s="52">
        <f t="shared" si="63"/>
        <v>693</v>
      </c>
      <c r="AJ74" s="52">
        <f t="shared" si="64"/>
        <v>0</v>
      </c>
      <c r="AK74" s="52">
        <f t="shared" si="65"/>
        <v>0</v>
      </c>
      <c r="AL74" s="52">
        <f t="shared" si="66"/>
        <v>0</v>
      </c>
      <c r="AM74" s="52"/>
      <c r="AN74" s="52">
        <v>0.5</v>
      </c>
      <c r="AO74" s="52">
        <v>0.55000000000000004</v>
      </c>
      <c r="AP74" s="52">
        <f t="shared" si="67"/>
        <v>0</v>
      </c>
      <c r="AQ74" s="52">
        <f t="shared" si="68"/>
        <v>630</v>
      </c>
      <c r="AR74" s="52">
        <f t="shared" si="69"/>
        <v>693</v>
      </c>
      <c r="AS74" s="52">
        <f t="shared" si="70"/>
        <v>0</v>
      </c>
      <c r="AT74" s="52">
        <f t="shared" si="71"/>
        <v>0</v>
      </c>
      <c r="AU74" s="52">
        <f t="shared" si="72"/>
        <v>0</v>
      </c>
      <c r="AV74" s="52"/>
      <c r="AW74" s="52">
        <v>0.5</v>
      </c>
      <c r="AX74" s="52">
        <v>0.55000000000000004</v>
      </c>
      <c r="AY74" s="52">
        <f t="shared" si="73"/>
        <v>0</v>
      </c>
      <c r="AZ74" s="52">
        <f t="shared" si="74"/>
        <v>630</v>
      </c>
      <c r="BA74" s="52">
        <f t="shared" si="75"/>
        <v>693</v>
      </c>
      <c r="BB74" s="52">
        <f t="shared" si="76"/>
        <v>0</v>
      </c>
      <c r="BC74" s="52">
        <f t="shared" si="77"/>
        <v>0</v>
      </c>
      <c r="BD74" s="52">
        <f t="shared" si="78"/>
        <v>0</v>
      </c>
      <c r="BF74" s="17"/>
    </row>
    <row r="75" spans="1:58" x14ac:dyDescent="0.25">
      <c r="A75" s="17">
        <v>69</v>
      </c>
      <c r="B75" s="19"/>
      <c r="C75" s="19" t="s">
        <v>83</v>
      </c>
      <c r="D75" s="19" t="s">
        <v>71</v>
      </c>
      <c r="E75" s="19" t="s">
        <v>23</v>
      </c>
      <c r="F75" s="19">
        <v>0.49</v>
      </c>
      <c r="G75" s="19">
        <v>1000</v>
      </c>
      <c r="H75" s="19">
        <f t="shared" si="79"/>
        <v>490</v>
      </c>
      <c r="I75" s="43">
        <v>3</v>
      </c>
      <c r="J75" s="17">
        <f t="shared" si="80"/>
        <v>1470</v>
      </c>
      <c r="K75" s="17"/>
      <c r="L75" s="41"/>
      <c r="M75" s="41"/>
      <c r="N75" s="41"/>
      <c r="O75" s="75"/>
      <c r="P75" s="75"/>
      <c r="Q75" s="75"/>
      <c r="R75" s="75"/>
      <c r="S75" s="75"/>
      <c r="T75" s="75"/>
      <c r="U75" s="52"/>
      <c r="V75" s="52">
        <v>0.5</v>
      </c>
      <c r="W75" s="52">
        <v>0.55000000000000004</v>
      </c>
      <c r="X75" s="52">
        <f t="shared" si="55"/>
        <v>0</v>
      </c>
      <c r="Y75" s="52">
        <f t="shared" si="56"/>
        <v>735</v>
      </c>
      <c r="Z75" s="52">
        <f t="shared" si="57"/>
        <v>808.50000000000011</v>
      </c>
      <c r="AA75" s="52">
        <f t="shared" si="58"/>
        <v>0</v>
      </c>
      <c r="AB75" s="52">
        <f t="shared" si="59"/>
        <v>0</v>
      </c>
      <c r="AC75" s="52">
        <f t="shared" si="60"/>
        <v>0</v>
      </c>
      <c r="AD75" s="52"/>
      <c r="AE75" s="52">
        <v>0.5</v>
      </c>
      <c r="AF75" s="52">
        <v>0.55000000000000004</v>
      </c>
      <c r="AG75" s="52">
        <f t="shared" si="61"/>
        <v>0</v>
      </c>
      <c r="AH75" s="52">
        <f t="shared" si="62"/>
        <v>735</v>
      </c>
      <c r="AI75" s="52">
        <f t="shared" si="63"/>
        <v>808.50000000000011</v>
      </c>
      <c r="AJ75" s="52">
        <f t="shared" si="64"/>
        <v>0</v>
      </c>
      <c r="AK75" s="52">
        <f t="shared" si="65"/>
        <v>0</v>
      </c>
      <c r="AL75" s="52">
        <f t="shared" si="66"/>
        <v>0</v>
      </c>
      <c r="AM75" s="52"/>
      <c r="AN75" s="52">
        <v>0.5</v>
      </c>
      <c r="AO75" s="52">
        <v>0.55000000000000004</v>
      </c>
      <c r="AP75" s="52">
        <f t="shared" si="67"/>
        <v>0</v>
      </c>
      <c r="AQ75" s="52">
        <f t="shared" si="68"/>
        <v>735</v>
      </c>
      <c r="AR75" s="52">
        <f t="shared" si="69"/>
        <v>808.50000000000011</v>
      </c>
      <c r="AS75" s="52">
        <f t="shared" si="70"/>
        <v>0</v>
      </c>
      <c r="AT75" s="52">
        <f t="shared" si="71"/>
        <v>0</v>
      </c>
      <c r="AU75" s="52">
        <f t="shared" si="72"/>
        <v>0</v>
      </c>
      <c r="AV75" s="52"/>
      <c r="AW75" s="52">
        <v>0.5</v>
      </c>
      <c r="AX75" s="52">
        <v>0.55000000000000004</v>
      </c>
      <c r="AY75" s="52">
        <f t="shared" si="73"/>
        <v>0</v>
      </c>
      <c r="AZ75" s="52">
        <f t="shared" si="74"/>
        <v>735</v>
      </c>
      <c r="BA75" s="52">
        <f t="shared" si="75"/>
        <v>808.50000000000011</v>
      </c>
      <c r="BB75" s="52">
        <f t="shared" si="76"/>
        <v>0</v>
      </c>
      <c r="BC75" s="52">
        <f t="shared" si="77"/>
        <v>0</v>
      </c>
      <c r="BD75" s="52">
        <f t="shared" si="78"/>
        <v>0</v>
      </c>
      <c r="BF75" s="17"/>
    </row>
    <row r="76" spans="1:58" x14ac:dyDescent="0.25">
      <c r="A76" s="17">
        <v>70</v>
      </c>
      <c r="B76" s="19"/>
      <c r="C76" s="19" t="s">
        <v>83</v>
      </c>
      <c r="D76" s="19" t="s">
        <v>72</v>
      </c>
      <c r="E76" s="19" t="s">
        <v>23</v>
      </c>
      <c r="F76" s="19">
        <v>0.28000000000000003</v>
      </c>
      <c r="G76" s="19">
        <v>1000</v>
      </c>
      <c r="H76" s="19">
        <f t="shared" si="79"/>
        <v>280</v>
      </c>
      <c r="I76" s="43">
        <v>3</v>
      </c>
      <c r="J76" s="17">
        <f t="shared" si="80"/>
        <v>840</v>
      </c>
      <c r="K76" s="17"/>
      <c r="L76" s="41"/>
      <c r="M76" s="41"/>
      <c r="N76" s="41"/>
      <c r="O76" s="75"/>
      <c r="P76" s="75"/>
      <c r="Q76" s="75"/>
      <c r="R76" s="75"/>
      <c r="S76" s="75"/>
      <c r="T76" s="75"/>
      <c r="U76" s="52"/>
      <c r="V76" s="52">
        <v>0.5</v>
      </c>
      <c r="W76" s="52">
        <v>0.55000000000000004</v>
      </c>
      <c r="X76" s="52">
        <f t="shared" si="55"/>
        <v>0</v>
      </c>
      <c r="Y76" s="52">
        <f t="shared" si="56"/>
        <v>420</v>
      </c>
      <c r="Z76" s="52">
        <f t="shared" si="57"/>
        <v>462.00000000000006</v>
      </c>
      <c r="AA76" s="52">
        <f t="shared" si="58"/>
        <v>0</v>
      </c>
      <c r="AB76" s="52">
        <f t="shared" si="59"/>
        <v>0</v>
      </c>
      <c r="AC76" s="52">
        <f t="shared" si="60"/>
        <v>0</v>
      </c>
      <c r="AD76" s="52"/>
      <c r="AE76" s="52">
        <v>0.5</v>
      </c>
      <c r="AF76" s="52">
        <v>0.55000000000000004</v>
      </c>
      <c r="AG76" s="52">
        <f t="shared" si="61"/>
        <v>0</v>
      </c>
      <c r="AH76" s="52">
        <f t="shared" si="62"/>
        <v>420</v>
      </c>
      <c r="AI76" s="52">
        <f t="shared" si="63"/>
        <v>462.00000000000006</v>
      </c>
      <c r="AJ76" s="52">
        <f t="shared" si="64"/>
        <v>0</v>
      </c>
      <c r="AK76" s="52">
        <f t="shared" si="65"/>
        <v>0</v>
      </c>
      <c r="AL76" s="52">
        <f t="shared" si="66"/>
        <v>0</v>
      </c>
      <c r="AM76" s="52"/>
      <c r="AN76" s="52">
        <v>0.5</v>
      </c>
      <c r="AO76" s="52">
        <v>0.55000000000000004</v>
      </c>
      <c r="AP76" s="52">
        <f t="shared" si="67"/>
        <v>0</v>
      </c>
      <c r="AQ76" s="52">
        <f t="shared" si="68"/>
        <v>420</v>
      </c>
      <c r="AR76" s="52">
        <f t="shared" si="69"/>
        <v>462.00000000000006</v>
      </c>
      <c r="AS76" s="52">
        <f t="shared" si="70"/>
        <v>0</v>
      </c>
      <c r="AT76" s="52">
        <f t="shared" si="71"/>
        <v>0</v>
      </c>
      <c r="AU76" s="52">
        <f t="shared" si="72"/>
        <v>0</v>
      </c>
      <c r="AV76" s="52"/>
      <c r="AW76" s="52">
        <v>0.5</v>
      </c>
      <c r="AX76" s="52">
        <v>0.55000000000000004</v>
      </c>
      <c r="AY76" s="52">
        <f t="shared" si="73"/>
        <v>0</v>
      </c>
      <c r="AZ76" s="52">
        <f t="shared" si="74"/>
        <v>420</v>
      </c>
      <c r="BA76" s="52">
        <f t="shared" si="75"/>
        <v>462.00000000000006</v>
      </c>
      <c r="BB76" s="52">
        <f t="shared" si="76"/>
        <v>0</v>
      </c>
      <c r="BC76" s="52">
        <f t="shared" si="77"/>
        <v>0</v>
      </c>
      <c r="BD76" s="52">
        <f t="shared" si="78"/>
        <v>0</v>
      </c>
      <c r="BF76" s="17"/>
    </row>
    <row r="77" spans="1:58" x14ac:dyDescent="0.25">
      <c r="A77" s="17">
        <v>71</v>
      </c>
      <c r="B77" s="19"/>
      <c r="C77" s="19" t="s">
        <v>83</v>
      </c>
      <c r="D77" s="19" t="s">
        <v>73</v>
      </c>
      <c r="E77" s="19" t="s">
        <v>23</v>
      </c>
      <c r="F77" s="19">
        <v>0.7</v>
      </c>
      <c r="G77" s="19">
        <v>1000</v>
      </c>
      <c r="H77" s="19">
        <f t="shared" si="79"/>
        <v>700</v>
      </c>
      <c r="I77" s="43">
        <v>3</v>
      </c>
      <c r="J77" s="17">
        <f t="shared" si="80"/>
        <v>2100</v>
      </c>
      <c r="K77" s="17"/>
      <c r="L77" s="41"/>
      <c r="M77" s="41"/>
      <c r="N77" s="41"/>
      <c r="O77" s="75"/>
      <c r="P77" s="75"/>
      <c r="Q77" s="75"/>
      <c r="R77" s="75"/>
      <c r="S77" s="75"/>
      <c r="T77" s="75"/>
      <c r="U77" s="52"/>
      <c r="V77" s="52">
        <v>0.5</v>
      </c>
      <c r="W77" s="52">
        <v>0.55000000000000004</v>
      </c>
      <c r="X77" s="52">
        <f t="shared" si="55"/>
        <v>0</v>
      </c>
      <c r="Y77" s="52">
        <f t="shared" si="56"/>
        <v>1050</v>
      </c>
      <c r="Z77" s="52">
        <f t="shared" si="57"/>
        <v>1155</v>
      </c>
      <c r="AA77" s="52">
        <f t="shared" si="58"/>
        <v>0</v>
      </c>
      <c r="AB77" s="52">
        <f t="shared" si="59"/>
        <v>0</v>
      </c>
      <c r="AC77" s="52">
        <f t="shared" si="60"/>
        <v>0</v>
      </c>
      <c r="AD77" s="52"/>
      <c r="AE77" s="52">
        <v>0.5</v>
      </c>
      <c r="AF77" s="52">
        <v>0.55000000000000004</v>
      </c>
      <c r="AG77" s="52">
        <f t="shared" si="61"/>
        <v>0</v>
      </c>
      <c r="AH77" s="52">
        <f t="shared" si="62"/>
        <v>1050</v>
      </c>
      <c r="AI77" s="52">
        <f t="shared" si="63"/>
        <v>1155</v>
      </c>
      <c r="AJ77" s="52">
        <f t="shared" si="64"/>
        <v>0</v>
      </c>
      <c r="AK77" s="52">
        <f t="shared" si="65"/>
        <v>0</v>
      </c>
      <c r="AL77" s="52">
        <f t="shared" si="66"/>
        <v>0</v>
      </c>
      <c r="AM77" s="52"/>
      <c r="AN77" s="52">
        <v>0.5</v>
      </c>
      <c r="AO77" s="52">
        <v>0.55000000000000004</v>
      </c>
      <c r="AP77" s="52">
        <f t="shared" si="67"/>
        <v>0</v>
      </c>
      <c r="AQ77" s="52">
        <f t="shared" si="68"/>
        <v>1050</v>
      </c>
      <c r="AR77" s="52">
        <f t="shared" si="69"/>
        <v>1155</v>
      </c>
      <c r="AS77" s="52">
        <f t="shared" si="70"/>
        <v>0</v>
      </c>
      <c r="AT77" s="52">
        <f t="shared" si="71"/>
        <v>0</v>
      </c>
      <c r="AU77" s="52">
        <f t="shared" si="72"/>
        <v>0</v>
      </c>
      <c r="AV77" s="52"/>
      <c r="AW77" s="52">
        <v>0.5</v>
      </c>
      <c r="AX77" s="52">
        <v>0.55000000000000004</v>
      </c>
      <c r="AY77" s="52">
        <f t="shared" si="73"/>
        <v>0</v>
      </c>
      <c r="AZ77" s="52">
        <f t="shared" si="74"/>
        <v>1050</v>
      </c>
      <c r="BA77" s="52">
        <f t="shared" si="75"/>
        <v>1155</v>
      </c>
      <c r="BB77" s="52">
        <f t="shared" si="76"/>
        <v>0</v>
      </c>
      <c r="BC77" s="52">
        <f t="shared" si="77"/>
        <v>0</v>
      </c>
      <c r="BD77" s="52">
        <f t="shared" si="78"/>
        <v>0</v>
      </c>
      <c r="BF77" s="17"/>
    </row>
    <row r="78" spans="1:58" x14ac:dyDescent="0.25">
      <c r="A78" s="17">
        <v>72</v>
      </c>
      <c r="B78" s="19"/>
      <c r="C78" s="19" t="s">
        <v>83</v>
      </c>
      <c r="D78" s="19" t="s">
        <v>74</v>
      </c>
      <c r="E78" s="19" t="s">
        <v>23</v>
      </c>
      <c r="F78" s="19">
        <v>0.44</v>
      </c>
      <c r="G78" s="19">
        <v>1000</v>
      </c>
      <c r="H78" s="19">
        <f t="shared" si="79"/>
        <v>440</v>
      </c>
      <c r="I78" s="43">
        <v>3</v>
      </c>
      <c r="J78" s="17">
        <f t="shared" si="80"/>
        <v>1320</v>
      </c>
      <c r="K78" s="17"/>
      <c r="L78" s="41"/>
      <c r="M78" s="41"/>
      <c r="N78" s="41"/>
      <c r="O78" s="75"/>
      <c r="P78" s="75"/>
      <c r="Q78" s="75"/>
      <c r="R78" s="75"/>
      <c r="S78" s="75"/>
      <c r="T78" s="75"/>
      <c r="U78" s="52"/>
      <c r="V78" s="52">
        <v>0.5</v>
      </c>
      <c r="W78" s="52">
        <v>0.55000000000000004</v>
      </c>
      <c r="X78" s="52">
        <f t="shared" si="55"/>
        <v>0</v>
      </c>
      <c r="Y78" s="52">
        <f t="shared" si="56"/>
        <v>660</v>
      </c>
      <c r="Z78" s="52">
        <f t="shared" si="57"/>
        <v>726.00000000000011</v>
      </c>
      <c r="AA78" s="52">
        <f t="shared" si="58"/>
        <v>0</v>
      </c>
      <c r="AB78" s="52">
        <f t="shared" si="59"/>
        <v>0</v>
      </c>
      <c r="AC78" s="52">
        <f t="shared" si="60"/>
        <v>0</v>
      </c>
      <c r="AD78" s="52"/>
      <c r="AE78" s="52">
        <v>0.5</v>
      </c>
      <c r="AF78" s="52">
        <v>0.55000000000000004</v>
      </c>
      <c r="AG78" s="52">
        <f t="shared" si="61"/>
        <v>0</v>
      </c>
      <c r="AH78" s="52">
        <f t="shared" si="62"/>
        <v>660</v>
      </c>
      <c r="AI78" s="52">
        <f t="shared" si="63"/>
        <v>726.00000000000011</v>
      </c>
      <c r="AJ78" s="52">
        <f t="shared" si="64"/>
        <v>0</v>
      </c>
      <c r="AK78" s="52">
        <f t="shared" si="65"/>
        <v>0</v>
      </c>
      <c r="AL78" s="52">
        <f t="shared" si="66"/>
        <v>0</v>
      </c>
      <c r="AM78" s="52"/>
      <c r="AN78" s="52">
        <v>0.5</v>
      </c>
      <c r="AO78" s="52">
        <v>0.55000000000000004</v>
      </c>
      <c r="AP78" s="52">
        <f t="shared" si="67"/>
        <v>0</v>
      </c>
      <c r="AQ78" s="52">
        <f t="shared" si="68"/>
        <v>660</v>
      </c>
      <c r="AR78" s="52">
        <f t="shared" si="69"/>
        <v>726.00000000000011</v>
      </c>
      <c r="AS78" s="52">
        <f t="shared" si="70"/>
        <v>0</v>
      </c>
      <c r="AT78" s="52">
        <f t="shared" si="71"/>
        <v>0</v>
      </c>
      <c r="AU78" s="52">
        <f t="shared" si="72"/>
        <v>0</v>
      </c>
      <c r="AV78" s="52"/>
      <c r="AW78" s="52">
        <v>0.5</v>
      </c>
      <c r="AX78" s="52">
        <v>0.55000000000000004</v>
      </c>
      <c r="AY78" s="52">
        <f t="shared" si="73"/>
        <v>0</v>
      </c>
      <c r="AZ78" s="52">
        <f t="shared" si="74"/>
        <v>660</v>
      </c>
      <c r="BA78" s="52">
        <f t="shared" si="75"/>
        <v>726.00000000000011</v>
      </c>
      <c r="BB78" s="52">
        <f t="shared" si="76"/>
        <v>0</v>
      </c>
      <c r="BC78" s="52">
        <f t="shared" si="77"/>
        <v>0</v>
      </c>
      <c r="BD78" s="52">
        <f t="shared" si="78"/>
        <v>0</v>
      </c>
      <c r="BF78" s="17"/>
    </row>
    <row r="79" spans="1:58" x14ac:dyDescent="0.25">
      <c r="A79" s="17">
        <v>73</v>
      </c>
      <c r="B79" s="19"/>
      <c r="C79" s="19" t="s">
        <v>83</v>
      </c>
      <c r="D79" s="19" t="s">
        <v>75</v>
      </c>
      <c r="E79" s="19" t="s">
        <v>23</v>
      </c>
      <c r="F79" s="19">
        <v>0.22500000000000001</v>
      </c>
      <c r="G79" s="19">
        <v>1000</v>
      </c>
      <c r="H79" s="19">
        <f t="shared" si="79"/>
        <v>225</v>
      </c>
      <c r="I79" s="43">
        <v>3</v>
      </c>
      <c r="J79" s="17">
        <f t="shared" si="80"/>
        <v>675</v>
      </c>
      <c r="K79" s="17"/>
      <c r="L79" s="41"/>
      <c r="M79" s="41"/>
      <c r="N79" s="41"/>
      <c r="O79" s="75"/>
      <c r="P79" s="75"/>
      <c r="Q79" s="75"/>
      <c r="R79" s="75"/>
      <c r="S79" s="75"/>
      <c r="T79" s="75"/>
      <c r="U79" s="52"/>
      <c r="V79" s="52">
        <v>0.5</v>
      </c>
      <c r="W79" s="52">
        <v>0.55000000000000004</v>
      </c>
      <c r="X79" s="52">
        <f t="shared" si="55"/>
        <v>0</v>
      </c>
      <c r="Y79" s="52">
        <f t="shared" si="56"/>
        <v>337.5</v>
      </c>
      <c r="Z79" s="52">
        <f t="shared" si="57"/>
        <v>371.25000000000006</v>
      </c>
      <c r="AA79" s="52">
        <f t="shared" si="58"/>
        <v>0</v>
      </c>
      <c r="AB79" s="52">
        <f t="shared" si="59"/>
        <v>0</v>
      </c>
      <c r="AC79" s="52">
        <f t="shared" si="60"/>
        <v>0</v>
      </c>
      <c r="AD79" s="52"/>
      <c r="AE79" s="52">
        <v>0.5</v>
      </c>
      <c r="AF79" s="52">
        <v>0.55000000000000004</v>
      </c>
      <c r="AG79" s="52">
        <f t="shared" si="61"/>
        <v>0</v>
      </c>
      <c r="AH79" s="52">
        <f t="shared" si="62"/>
        <v>337.5</v>
      </c>
      <c r="AI79" s="52">
        <f t="shared" si="63"/>
        <v>371.25000000000006</v>
      </c>
      <c r="AJ79" s="52">
        <f t="shared" si="64"/>
        <v>0</v>
      </c>
      <c r="AK79" s="52">
        <f t="shared" si="65"/>
        <v>0</v>
      </c>
      <c r="AL79" s="52">
        <f t="shared" si="66"/>
        <v>0</v>
      </c>
      <c r="AM79" s="52"/>
      <c r="AN79" s="52">
        <v>0.5</v>
      </c>
      <c r="AO79" s="52">
        <v>0.55000000000000004</v>
      </c>
      <c r="AP79" s="52">
        <f t="shared" si="67"/>
        <v>0</v>
      </c>
      <c r="AQ79" s="52">
        <f t="shared" si="68"/>
        <v>337.5</v>
      </c>
      <c r="AR79" s="52">
        <f t="shared" si="69"/>
        <v>371.25000000000006</v>
      </c>
      <c r="AS79" s="52">
        <f t="shared" si="70"/>
        <v>0</v>
      </c>
      <c r="AT79" s="52">
        <f t="shared" si="71"/>
        <v>0</v>
      </c>
      <c r="AU79" s="52">
        <f t="shared" si="72"/>
        <v>0</v>
      </c>
      <c r="AV79" s="52"/>
      <c r="AW79" s="52">
        <v>0.5</v>
      </c>
      <c r="AX79" s="52">
        <v>0.55000000000000004</v>
      </c>
      <c r="AY79" s="52">
        <f t="shared" si="73"/>
        <v>0</v>
      </c>
      <c r="AZ79" s="52">
        <f t="shared" si="74"/>
        <v>337.5</v>
      </c>
      <c r="BA79" s="52">
        <f t="shared" si="75"/>
        <v>371.25000000000006</v>
      </c>
      <c r="BB79" s="52">
        <f t="shared" si="76"/>
        <v>0</v>
      </c>
      <c r="BC79" s="52">
        <f t="shared" si="77"/>
        <v>0</v>
      </c>
      <c r="BD79" s="52">
        <f t="shared" si="78"/>
        <v>0</v>
      </c>
      <c r="BF79" s="17"/>
    </row>
    <row r="80" spans="1:58" x14ac:dyDescent="0.25">
      <c r="A80" s="17">
        <v>74</v>
      </c>
      <c r="B80" s="19"/>
      <c r="C80" s="19" t="s">
        <v>83</v>
      </c>
      <c r="D80" s="19" t="s">
        <v>76</v>
      </c>
      <c r="E80" s="19" t="s">
        <v>195</v>
      </c>
      <c r="F80" s="19">
        <v>0.24</v>
      </c>
      <c r="G80" s="19">
        <v>1000</v>
      </c>
      <c r="H80" s="19">
        <f t="shared" si="79"/>
        <v>240</v>
      </c>
      <c r="I80" s="43">
        <v>4</v>
      </c>
      <c r="J80" s="17">
        <f t="shared" si="80"/>
        <v>960</v>
      </c>
      <c r="K80" s="17"/>
      <c r="L80" s="41"/>
      <c r="M80" s="41"/>
      <c r="N80" s="41"/>
      <c r="O80" s="75"/>
      <c r="P80" s="75"/>
      <c r="Q80" s="75"/>
      <c r="R80" s="75"/>
      <c r="S80" s="75"/>
      <c r="T80" s="75"/>
      <c r="U80" s="52">
        <v>1</v>
      </c>
      <c r="V80" s="52">
        <v>1</v>
      </c>
      <c r="W80" s="52">
        <v>1.2</v>
      </c>
      <c r="X80" s="52">
        <f t="shared" si="55"/>
        <v>960</v>
      </c>
      <c r="Y80" s="52">
        <f t="shared" si="56"/>
        <v>960</v>
      </c>
      <c r="Z80" s="52">
        <f t="shared" si="57"/>
        <v>1152</v>
      </c>
      <c r="AA80" s="52">
        <f t="shared" si="58"/>
        <v>0</v>
      </c>
      <c r="AB80" s="52">
        <f t="shared" si="59"/>
        <v>0</v>
      </c>
      <c r="AC80" s="52">
        <f t="shared" si="60"/>
        <v>0</v>
      </c>
      <c r="AD80" s="52">
        <v>1</v>
      </c>
      <c r="AE80" s="52">
        <v>1</v>
      </c>
      <c r="AF80" s="52">
        <v>1.2</v>
      </c>
      <c r="AG80" s="52">
        <f t="shared" si="61"/>
        <v>960</v>
      </c>
      <c r="AH80" s="52">
        <f t="shared" si="62"/>
        <v>960</v>
      </c>
      <c r="AI80" s="52">
        <f t="shared" si="63"/>
        <v>1152</v>
      </c>
      <c r="AJ80" s="52">
        <f t="shared" si="64"/>
        <v>0</v>
      </c>
      <c r="AK80" s="52">
        <f t="shared" si="65"/>
        <v>0</v>
      </c>
      <c r="AL80" s="52">
        <f t="shared" si="66"/>
        <v>0</v>
      </c>
      <c r="AM80" s="52">
        <v>1</v>
      </c>
      <c r="AN80" s="52">
        <v>1</v>
      </c>
      <c r="AO80" s="52">
        <v>1.2</v>
      </c>
      <c r="AP80" s="52">
        <f t="shared" si="67"/>
        <v>960</v>
      </c>
      <c r="AQ80" s="52">
        <f t="shared" si="68"/>
        <v>960</v>
      </c>
      <c r="AR80" s="52">
        <f t="shared" si="69"/>
        <v>1152</v>
      </c>
      <c r="AS80" s="52">
        <f t="shared" si="70"/>
        <v>0</v>
      </c>
      <c r="AT80" s="52">
        <f t="shared" si="71"/>
        <v>0</v>
      </c>
      <c r="AU80" s="52">
        <f t="shared" si="72"/>
        <v>0</v>
      </c>
      <c r="AV80" s="52">
        <v>1</v>
      </c>
      <c r="AW80" s="52">
        <v>1</v>
      </c>
      <c r="AX80" s="52">
        <v>1.2</v>
      </c>
      <c r="AY80" s="52">
        <f t="shared" si="73"/>
        <v>960</v>
      </c>
      <c r="AZ80" s="52">
        <f t="shared" si="74"/>
        <v>960</v>
      </c>
      <c r="BA80" s="52">
        <f t="shared" si="75"/>
        <v>1152</v>
      </c>
      <c r="BB80" s="52">
        <f t="shared" si="76"/>
        <v>0</v>
      </c>
      <c r="BC80" s="52">
        <f t="shared" si="77"/>
        <v>0</v>
      </c>
      <c r="BD80" s="52">
        <f t="shared" si="78"/>
        <v>0</v>
      </c>
      <c r="BF80" s="17"/>
    </row>
    <row r="81" spans="1:58" x14ac:dyDescent="0.25">
      <c r="A81" s="17">
        <v>75</v>
      </c>
      <c r="B81" s="19"/>
      <c r="C81" s="19" t="s">
        <v>83</v>
      </c>
      <c r="D81" s="19" t="s">
        <v>77</v>
      </c>
      <c r="E81" s="19" t="s">
        <v>10</v>
      </c>
      <c r="F81" s="19">
        <v>0.22500000000000001</v>
      </c>
      <c r="G81" s="19">
        <v>1000</v>
      </c>
      <c r="H81" s="19">
        <f t="shared" si="79"/>
        <v>225</v>
      </c>
      <c r="I81" s="43">
        <v>4</v>
      </c>
      <c r="J81" s="17">
        <f t="shared" si="80"/>
        <v>900</v>
      </c>
      <c r="K81" s="17"/>
      <c r="L81" s="41"/>
      <c r="M81" s="41"/>
      <c r="N81" s="41"/>
      <c r="O81" s="75"/>
      <c r="P81" s="75"/>
      <c r="Q81" s="75"/>
      <c r="R81" s="75"/>
      <c r="S81" s="75"/>
      <c r="T81" s="75"/>
      <c r="U81" s="52"/>
      <c r="V81" s="52">
        <v>0.5</v>
      </c>
      <c r="W81" s="52">
        <v>0.55000000000000004</v>
      </c>
      <c r="X81" s="52">
        <f t="shared" si="55"/>
        <v>0</v>
      </c>
      <c r="Y81" s="52">
        <f t="shared" si="56"/>
        <v>450</v>
      </c>
      <c r="Z81" s="52">
        <f t="shared" si="57"/>
        <v>495.00000000000006</v>
      </c>
      <c r="AA81" s="52">
        <f t="shared" si="58"/>
        <v>0</v>
      </c>
      <c r="AB81" s="52">
        <f t="shared" si="59"/>
        <v>0</v>
      </c>
      <c r="AC81" s="52">
        <f t="shared" si="60"/>
        <v>0</v>
      </c>
      <c r="AD81" s="52"/>
      <c r="AE81" s="52">
        <v>0.5</v>
      </c>
      <c r="AF81" s="52">
        <v>0.55000000000000004</v>
      </c>
      <c r="AG81" s="52">
        <f t="shared" si="61"/>
        <v>0</v>
      </c>
      <c r="AH81" s="52">
        <f t="shared" si="62"/>
        <v>450</v>
      </c>
      <c r="AI81" s="52">
        <f t="shared" si="63"/>
        <v>495.00000000000006</v>
      </c>
      <c r="AJ81" s="52">
        <f t="shared" si="64"/>
        <v>0</v>
      </c>
      <c r="AK81" s="52">
        <f t="shared" si="65"/>
        <v>0</v>
      </c>
      <c r="AL81" s="52">
        <f t="shared" si="66"/>
        <v>0</v>
      </c>
      <c r="AM81" s="52"/>
      <c r="AN81" s="52">
        <v>0.5</v>
      </c>
      <c r="AO81" s="52">
        <v>0.55000000000000004</v>
      </c>
      <c r="AP81" s="52">
        <f t="shared" si="67"/>
        <v>0</v>
      </c>
      <c r="AQ81" s="52">
        <f t="shared" si="68"/>
        <v>450</v>
      </c>
      <c r="AR81" s="52">
        <f t="shared" si="69"/>
        <v>495.00000000000006</v>
      </c>
      <c r="AS81" s="52">
        <f t="shared" si="70"/>
        <v>0</v>
      </c>
      <c r="AT81" s="52">
        <f t="shared" si="71"/>
        <v>0</v>
      </c>
      <c r="AU81" s="52">
        <f t="shared" si="72"/>
        <v>0</v>
      </c>
      <c r="AV81" s="52"/>
      <c r="AW81" s="52">
        <v>0.5</v>
      </c>
      <c r="AX81" s="52">
        <v>0.55000000000000004</v>
      </c>
      <c r="AY81" s="52">
        <f t="shared" si="73"/>
        <v>0</v>
      </c>
      <c r="AZ81" s="52">
        <f t="shared" si="74"/>
        <v>450</v>
      </c>
      <c r="BA81" s="52">
        <f t="shared" si="75"/>
        <v>495.00000000000006</v>
      </c>
      <c r="BB81" s="52">
        <f t="shared" si="76"/>
        <v>0</v>
      </c>
      <c r="BC81" s="52">
        <f t="shared" si="77"/>
        <v>0</v>
      </c>
      <c r="BD81" s="52">
        <f t="shared" si="78"/>
        <v>0</v>
      </c>
      <c r="BF81" s="17"/>
    </row>
    <row r="82" spans="1:58" x14ac:dyDescent="0.25">
      <c r="A82" s="17">
        <v>76</v>
      </c>
      <c r="B82" s="19"/>
      <c r="C82" s="19" t="s">
        <v>83</v>
      </c>
      <c r="D82" s="19" t="s">
        <v>78</v>
      </c>
      <c r="E82" s="19" t="s">
        <v>10</v>
      </c>
      <c r="F82" s="19">
        <v>0.34499999999999997</v>
      </c>
      <c r="G82" s="19">
        <v>1000</v>
      </c>
      <c r="H82" s="19">
        <f t="shared" si="79"/>
        <v>345</v>
      </c>
      <c r="I82" s="19">
        <v>4</v>
      </c>
      <c r="J82" s="17">
        <f t="shared" si="80"/>
        <v>1380</v>
      </c>
      <c r="K82" s="17"/>
      <c r="L82" s="41"/>
      <c r="M82" s="41"/>
      <c r="N82" s="41"/>
      <c r="O82" s="75"/>
      <c r="P82" s="75"/>
      <c r="Q82" s="75"/>
      <c r="R82" s="75"/>
      <c r="S82" s="75"/>
      <c r="T82" s="75"/>
      <c r="U82" s="52"/>
      <c r="V82" s="52">
        <v>0.5</v>
      </c>
      <c r="W82" s="52">
        <v>0.55000000000000004</v>
      </c>
      <c r="X82" s="52">
        <f t="shared" si="55"/>
        <v>0</v>
      </c>
      <c r="Y82" s="52">
        <f t="shared" si="56"/>
        <v>690</v>
      </c>
      <c r="Z82" s="52">
        <f t="shared" si="57"/>
        <v>759.00000000000011</v>
      </c>
      <c r="AA82" s="52">
        <f t="shared" si="58"/>
        <v>0</v>
      </c>
      <c r="AB82" s="52">
        <f t="shared" si="59"/>
        <v>0</v>
      </c>
      <c r="AC82" s="52">
        <f t="shared" si="60"/>
        <v>0</v>
      </c>
      <c r="AD82" s="52"/>
      <c r="AE82" s="52">
        <v>0.5</v>
      </c>
      <c r="AF82" s="52">
        <v>0.55000000000000004</v>
      </c>
      <c r="AG82" s="52">
        <f t="shared" si="61"/>
        <v>0</v>
      </c>
      <c r="AH82" s="52">
        <f t="shared" si="62"/>
        <v>690</v>
      </c>
      <c r="AI82" s="52">
        <f t="shared" si="63"/>
        <v>759.00000000000011</v>
      </c>
      <c r="AJ82" s="52">
        <f t="shared" si="64"/>
        <v>0</v>
      </c>
      <c r="AK82" s="52">
        <f t="shared" si="65"/>
        <v>0</v>
      </c>
      <c r="AL82" s="52">
        <f t="shared" si="66"/>
        <v>0</v>
      </c>
      <c r="AM82" s="52"/>
      <c r="AN82" s="52">
        <v>0.5</v>
      </c>
      <c r="AO82" s="52">
        <v>0.55000000000000004</v>
      </c>
      <c r="AP82" s="52">
        <f t="shared" si="67"/>
        <v>0</v>
      </c>
      <c r="AQ82" s="52">
        <f t="shared" si="68"/>
        <v>690</v>
      </c>
      <c r="AR82" s="52">
        <f t="shared" si="69"/>
        <v>759.00000000000011</v>
      </c>
      <c r="AS82" s="52">
        <f t="shared" si="70"/>
        <v>0</v>
      </c>
      <c r="AT82" s="52">
        <f t="shared" si="71"/>
        <v>0</v>
      </c>
      <c r="AU82" s="52">
        <f t="shared" si="72"/>
        <v>0</v>
      </c>
      <c r="AV82" s="52"/>
      <c r="AW82" s="52">
        <v>0.5</v>
      </c>
      <c r="AX82" s="52">
        <v>0.55000000000000004</v>
      </c>
      <c r="AY82" s="52">
        <f t="shared" si="73"/>
        <v>0</v>
      </c>
      <c r="AZ82" s="52">
        <f t="shared" si="74"/>
        <v>690</v>
      </c>
      <c r="BA82" s="52">
        <f t="shared" si="75"/>
        <v>759.00000000000011</v>
      </c>
      <c r="BB82" s="52">
        <f t="shared" si="76"/>
        <v>0</v>
      </c>
      <c r="BC82" s="52">
        <f t="shared" si="77"/>
        <v>0</v>
      </c>
      <c r="BD82" s="52">
        <f t="shared" si="78"/>
        <v>0</v>
      </c>
      <c r="BF82" s="17"/>
    </row>
    <row r="83" spans="1:58" x14ac:dyDescent="0.25">
      <c r="A83" s="17">
        <v>77</v>
      </c>
      <c r="B83" s="19"/>
      <c r="C83" s="19" t="s">
        <v>83</v>
      </c>
      <c r="D83" s="19" t="s">
        <v>80</v>
      </c>
      <c r="E83" s="19" t="s">
        <v>10</v>
      </c>
      <c r="F83" s="19">
        <v>0.2</v>
      </c>
      <c r="G83" s="19">
        <v>1000</v>
      </c>
      <c r="H83" s="19">
        <f t="shared" si="79"/>
        <v>200</v>
      </c>
      <c r="I83" s="43">
        <v>4</v>
      </c>
      <c r="J83" s="17">
        <f t="shared" si="80"/>
        <v>800</v>
      </c>
      <c r="K83" s="17"/>
      <c r="L83" s="41"/>
      <c r="M83" s="41"/>
      <c r="N83" s="41"/>
      <c r="O83" s="75"/>
      <c r="P83" s="75"/>
      <c r="Q83" s="75"/>
      <c r="R83" s="75"/>
      <c r="S83" s="75"/>
      <c r="T83" s="75"/>
      <c r="U83" s="52"/>
      <c r="V83" s="52">
        <v>0.5</v>
      </c>
      <c r="W83" s="52">
        <v>0.55000000000000004</v>
      </c>
      <c r="X83" s="52">
        <f t="shared" si="55"/>
        <v>0</v>
      </c>
      <c r="Y83" s="52">
        <f t="shared" si="56"/>
        <v>400</v>
      </c>
      <c r="Z83" s="52">
        <f t="shared" si="57"/>
        <v>440.00000000000006</v>
      </c>
      <c r="AA83" s="52">
        <f t="shared" si="58"/>
        <v>0</v>
      </c>
      <c r="AB83" s="52">
        <f t="shared" si="59"/>
        <v>0</v>
      </c>
      <c r="AC83" s="52">
        <f t="shared" si="60"/>
        <v>0</v>
      </c>
      <c r="AD83" s="52"/>
      <c r="AE83" s="52">
        <v>0.5</v>
      </c>
      <c r="AF83" s="52">
        <v>0.55000000000000004</v>
      </c>
      <c r="AG83" s="52">
        <f t="shared" si="61"/>
        <v>0</v>
      </c>
      <c r="AH83" s="52">
        <f t="shared" si="62"/>
        <v>400</v>
      </c>
      <c r="AI83" s="52">
        <f t="shared" si="63"/>
        <v>440.00000000000006</v>
      </c>
      <c r="AJ83" s="52">
        <f t="shared" si="64"/>
        <v>0</v>
      </c>
      <c r="AK83" s="52">
        <f t="shared" si="65"/>
        <v>0</v>
      </c>
      <c r="AL83" s="52">
        <f t="shared" si="66"/>
        <v>0</v>
      </c>
      <c r="AM83" s="52"/>
      <c r="AN83" s="52">
        <v>0.5</v>
      </c>
      <c r="AO83" s="52">
        <v>0.55000000000000004</v>
      </c>
      <c r="AP83" s="52">
        <f t="shared" si="67"/>
        <v>0</v>
      </c>
      <c r="AQ83" s="52">
        <f t="shared" si="68"/>
        <v>400</v>
      </c>
      <c r="AR83" s="52">
        <f t="shared" si="69"/>
        <v>440.00000000000006</v>
      </c>
      <c r="AS83" s="52">
        <f t="shared" si="70"/>
        <v>0</v>
      </c>
      <c r="AT83" s="52">
        <f t="shared" si="71"/>
        <v>0</v>
      </c>
      <c r="AU83" s="52">
        <f t="shared" si="72"/>
        <v>0</v>
      </c>
      <c r="AV83" s="52"/>
      <c r="AW83" s="52">
        <v>0.5</v>
      </c>
      <c r="AX83" s="52">
        <v>0.55000000000000004</v>
      </c>
      <c r="AY83" s="52">
        <f t="shared" si="73"/>
        <v>0</v>
      </c>
      <c r="AZ83" s="52">
        <f t="shared" si="74"/>
        <v>400</v>
      </c>
      <c r="BA83" s="52">
        <f t="shared" si="75"/>
        <v>440.00000000000006</v>
      </c>
      <c r="BB83" s="52">
        <f t="shared" si="76"/>
        <v>0</v>
      </c>
      <c r="BC83" s="52">
        <f t="shared" si="77"/>
        <v>0</v>
      </c>
      <c r="BD83" s="52">
        <f t="shared" si="78"/>
        <v>0</v>
      </c>
      <c r="BF83" s="17"/>
    </row>
    <row r="84" spans="1:58" x14ac:dyDescent="0.25">
      <c r="A84" s="17">
        <v>78</v>
      </c>
      <c r="B84" s="19"/>
      <c r="C84" s="19" t="s">
        <v>83</v>
      </c>
      <c r="D84" s="19" t="s">
        <v>79</v>
      </c>
      <c r="E84" s="19" t="s">
        <v>23</v>
      </c>
      <c r="F84" s="19">
        <v>0.5</v>
      </c>
      <c r="G84" s="19">
        <v>1000</v>
      </c>
      <c r="H84" s="19">
        <f t="shared" si="79"/>
        <v>500</v>
      </c>
      <c r="I84" s="43">
        <v>3</v>
      </c>
      <c r="J84" s="17">
        <f t="shared" si="80"/>
        <v>1500</v>
      </c>
      <c r="K84" s="17"/>
      <c r="L84" s="41"/>
      <c r="M84" s="41"/>
      <c r="N84" s="41"/>
      <c r="O84" s="75"/>
      <c r="P84" s="75"/>
      <c r="Q84" s="75"/>
      <c r="R84" s="75"/>
      <c r="S84" s="75"/>
      <c r="T84" s="75"/>
      <c r="U84" s="52"/>
      <c r="V84" s="52">
        <v>0.5</v>
      </c>
      <c r="W84" s="52">
        <v>0.55000000000000004</v>
      </c>
      <c r="X84" s="52">
        <f t="shared" si="55"/>
        <v>0</v>
      </c>
      <c r="Y84" s="52">
        <f t="shared" si="56"/>
        <v>750</v>
      </c>
      <c r="Z84" s="52">
        <f t="shared" si="57"/>
        <v>825.00000000000011</v>
      </c>
      <c r="AA84" s="52">
        <f t="shared" si="58"/>
        <v>0</v>
      </c>
      <c r="AB84" s="52">
        <f t="shared" si="59"/>
        <v>0</v>
      </c>
      <c r="AC84" s="52">
        <f t="shared" si="60"/>
        <v>0</v>
      </c>
      <c r="AD84" s="52"/>
      <c r="AE84" s="52">
        <v>0.5</v>
      </c>
      <c r="AF84" s="52">
        <v>0.55000000000000004</v>
      </c>
      <c r="AG84" s="52">
        <f t="shared" si="61"/>
        <v>0</v>
      </c>
      <c r="AH84" s="52">
        <f t="shared" si="62"/>
        <v>750</v>
      </c>
      <c r="AI84" s="52">
        <f t="shared" si="63"/>
        <v>825.00000000000011</v>
      </c>
      <c r="AJ84" s="52">
        <f t="shared" si="64"/>
        <v>0</v>
      </c>
      <c r="AK84" s="52">
        <f t="shared" si="65"/>
        <v>0</v>
      </c>
      <c r="AL84" s="52">
        <f t="shared" si="66"/>
        <v>0</v>
      </c>
      <c r="AM84" s="52"/>
      <c r="AN84" s="52">
        <v>0.5</v>
      </c>
      <c r="AO84" s="52">
        <v>0.55000000000000004</v>
      </c>
      <c r="AP84" s="52">
        <f t="shared" si="67"/>
        <v>0</v>
      </c>
      <c r="AQ84" s="52">
        <f t="shared" si="68"/>
        <v>750</v>
      </c>
      <c r="AR84" s="52">
        <f t="shared" si="69"/>
        <v>825.00000000000011</v>
      </c>
      <c r="AS84" s="52">
        <f t="shared" si="70"/>
        <v>0</v>
      </c>
      <c r="AT84" s="52">
        <f t="shared" si="71"/>
        <v>0</v>
      </c>
      <c r="AU84" s="52">
        <f t="shared" si="72"/>
        <v>0</v>
      </c>
      <c r="AV84" s="52"/>
      <c r="AW84" s="52">
        <v>0.5</v>
      </c>
      <c r="AX84" s="52">
        <v>0.55000000000000004</v>
      </c>
      <c r="AY84" s="52">
        <f t="shared" si="73"/>
        <v>0</v>
      </c>
      <c r="AZ84" s="52">
        <f t="shared" si="74"/>
        <v>750</v>
      </c>
      <c r="BA84" s="52">
        <f t="shared" si="75"/>
        <v>825.00000000000011</v>
      </c>
      <c r="BB84" s="52">
        <f t="shared" si="76"/>
        <v>0</v>
      </c>
      <c r="BC84" s="52">
        <f t="shared" si="77"/>
        <v>0</v>
      </c>
      <c r="BD84" s="52">
        <f t="shared" si="78"/>
        <v>0</v>
      </c>
      <c r="BF84" s="17"/>
    </row>
    <row r="85" spans="1:58" x14ac:dyDescent="0.25">
      <c r="A85" s="17">
        <v>79</v>
      </c>
      <c r="B85" s="19"/>
      <c r="C85" s="19" t="s">
        <v>83</v>
      </c>
      <c r="D85" s="19" t="s">
        <v>81</v>
      </c>
      <c r="E85" s="19" t="s">
        <v>195</v>
      </c>
      <c r="F85" s="19">
        <v>0.42499999999999999</v>
      </c>
      <c r="G85" s="19">
        <v>1000</v>
      </c>
      <c r="H85" s="19">
        <f t="shared" si="79"/>
        <v>425</v>
      </c>
      <c r="I85" s="43">
        <v>4</v>
      </c>
      <c r="J85" s="17">
        <f t="shared" si="80"/>
        <v>1700</v>
      </c>
      <c r="K85" s="17"/>
      <c r="L85" s="41"/>
      <c r="M85" s="41"/>
      <c r="N85" s="41"/>
      <c r="O85" s="75"/>
      <c r="P85" s="75"/>
      <c r="Q85" s="75"/>
      <c r="R85" s="75"/>
      <c r="S85" s="75"/>
      <c r="T85" s="75"/>
      <c r="U85" s="52">
        <v>1</v>
      </c>
      <c r="V85" s="52">
        <v>1</v>
      </c>
      <c r="W85" s="52">
        <v>1.2</v>
      </c>
      <c r="X85" s="52">
        <f t="shared" si="55"/>
        <v>1700</v>
      </c>
      <c r="Y85" s="52">
        <f t="shared" si="56"/>
        <v>1700</v>
      </c>
      <c r="Z85" s="52">
        <f t="shared" si="57"/>
        <v>2040</v>
      </c>
      <c r="AA85" s="52">
        <f t="shared" si="58"/>
        <v>0</v>
      </c>
      <c r="AB85" s="52">
        <f t="shared" si="59"/>
        <v>0</v>
      </c>
      <c r="AC85" s="52">
        <f t="shared" si="60"/>
        <v>0</v>
      </c>
      <c r="AD85" s="52">
        <v>1</v>
      </c>
      <c r="AE85" s="52">
        <v>1</v>
      </c>
      <c r="AF85" s="52">
        <v>1.2</v>
      </c>
      <c r="AG85" s="52">
        <f t="shared" si="61"/>
        <v>1700</v>
      </c>
      <c r="AH85" s="52">
        <f t="shared" si="62"/>
        <v>1700</v>
      </c>
      <c r="AI85" s="52">
        <f t="shared" si="63"/>
        <v>2040</v>
      </c>
      <c r="AJ85" s="52">
        <f t="shared" si="64"/>
        <v>0</v>
      </c>
      <c r="AK85" s="52">
        <f t="shared" si="65"/>
        <v>0</v>
      </c>
      <c r="AL85" s="52">
        <f t="shared" si="66"/>
        <v>0</v>
      </c>
      <c r="AM85" s="52">
        <v>1</v>
      </c>
      <c r="AN85" s="52">
        <v>1</v>
      </c>
      <c r="AO85" s="52">
        <v>1.2</v>
      </c>
      <c r="AP85" s="52">
        <f t="shared" si="67"/>
        <v>1700</v>
      </c>
      <c r="AQ85" s="52">
        <f t="shared" si="68"/>
        <v>1700</v>
      </c>
      <c r="AR85" s="52">
        <f t="shared" si="69"/>
        <v>2040</v>
      </c>
      <c r="AS85" s="52">
        <f t="shared" si="70"/>
        <v>0</v>
      </c>
      <c r="AT85" s="52">
        <f t="shared" si="71"/>
        <v>0</v>
      </c>
      <c r="AU85" s="52">
        <f t="shared" si="72"/>
        <v>0</v>
      </c>
      <c r="AV85" s="52">
        <v>1</v>
      </c>
      <c r="AW85" s="52">
        <v>1</v>
      </c>
      <c r="AX85" s="52">
        <v>1.2</v>
      </c>
      <c r="AY85" s="52">
        <f t="shared" si="73"/>
        <v>1700</v>
      </c>
      <c r="AZ85" s="52">
        <f t="shared" si="74"/>
        <v>1700</v>
      </c>
      <c r="BA85" s="52">
        <f t="shared" si="75"/>
        <v>2040</v>
      </c>
      <c r="BB85" s="52">
        <f t="shared" si="76"/>
        <v>0</v>
      </c>
      <c r="BC85" s="52">
        <f t="shared" si="77"/>
        <v>0</v>
      </c>
      <c r="BD85" s="52">
        <f t="shared" si="78"/>
        <v>0</v>
      </c>
      <c r="BF85" s="17"/>
    </row>
    <row r="86" spans="1:58" ht="31.5" x14ac:dyDescent="0.25">
      <c r="A86" s="17">
        <v>80</v>
      </c>
      <c r="B86" s="19" t="s">
        <v>96</v>
      </c>
      <c r="C86" s="19" t="s">
        <v>84</v>
      </c>
      <c r="D86" s="19" t="s">
        <v>85</v>
      </c>
      <c r="E86" s="19" t="s">
        <v>10</v>
      </c>
      <c r="F86" s="19">
        <v>0.3</v>
      </c>
      <c r="G86" s="19">
        <v>1000</v>
      </c>
      <c r="H86" s="19">
        <f t="shared" si="79"/>
        <v>300</v>
      </c>
      <c r="I86" s="19">
        <v>3</v>
      </c>
      <c r="J86" s="17">
        <f t="shared" si="80"/>
        <v>900</v>
      </c>
      <c r="K86" s="17"/>
      <c r="L86" s="41"/>
      <c r="M86" s="41"/>
      <c r="N86" s="41"/>
      <c r="O86" s="75"/>
      <c r="P86" s="75"/>
      <c r="Q86" s="75"/>
      <c r="R86" s="75"/>
      <c r="S86" s="75"/>
      <c r="T86" s="75"/>
      <c r="U86" s="52"/>
      <c r="V86" s="52"/>
      <c r="W86" s="52">
        <v>0.55000000000000004</v>
      </c>
      <c r="X86" s="52"/>
      <c r="Y86" s="52"/>
      <c r="Z86" s="52">
        <f t="shared" si="57"/>
        <v>495.00000000000006</v>
      </c>
      <c r="AA86" s="52"/>
      <c r="AB86" s="52"/>
      <c r="AC86" s="52">
        <f t="shared" si="60"/>
        <v>0</v>
      </c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F86" s="17"/>
    </row>
    <row r="87" spans="1:58" ht="31.5" x14ac:dyDescent="0.25">
      <c r="A87" s="17">
        <v>81</v>
      </c>
      <c r="B87" s="19" t="s">
        <v>96</v>
      </c>
      <c r="C87" s="19" t="s">
        <v>84</v>
      </c>
      <c r="D87" s="19" t="s">
        <v>85</v>
      </c>
      <c r="E87" s="19" t="s">
        <v>15</v>
      </c>
      <c r="F87" s="19"/>
      <c r="G87" s="19"/>
      <c r="H87" s="19">
        <v>400</v>
      </c>
      <c r="I87" s="19">
        <v>3</v>
      </c>
      <c r="J87" s="17">
        <f t="shared" si="80"/>
        <v>1200</v>
      </c>
      <c r="K87" s="17"/>
      <c r="L87" s="41"/>
      <c r="M87" s="41"/>
      <c r="N87" s="41"/>
      <c r="O87" s="75"/>
      <c r="P87" s="75"/>
      <c r="Q87" s="75"/>
      <c r="R87" s="75"/>
      <c r="S87" s="75"/>
      <c r="T87" s="75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F87" s="17"/>
    </row>
    <row r="88" spans="1:58" ht="31.5" x14ac:dyDescent="0.25">
      <c r="A88" s="17">
        <v>82</v>
      </c>
      <c r="B88" s="19" t="s">
        <v>96</v>
      </c>
      <c r="C88" s="19" t="s">
        <v>84</v>
      </c>
      <c r="D88" s="19" t="s">
        <v>85</v>
      </c>
      <c r="E88" s="19" t="s">
        <v>23</v>
      </c>
      <c r="F88" s="19">
        <v>0.7</v>
      </c>
      <c r="G88" s="19">
        <v>1000</v>
      </c>
      <c r="H88" s="19">
        <f t="shared" si="79"/>
        <v>700</v>
      </c>
      <c r="I88" s="19">
        <v>3</v>
      </c>
      <c r="J88" s="17">
        <f t="shared" si="80"/>
        <v>2100</v>
      </c>
      <c r="K88" s="17"/>
      <c r="L88" s="41"/>
      <c r="M88" s="41"/>
      <c r="N88" s="41"/>
      <c r="O88" s="75"/>
      <c r="P88" s="75"/>
      <c r="Q88" s="75"/>
      <c r="R88" s="75"/>
      <c r="S88" s="75"/>
      <c r="T88" s="75"/>
      <c r="U88" s="52"/>
      <c r="V88" s="52"/>
      <c r="W88" s="52">
        <v>0.55000000000000004</v>
      </c>
      <c r="X88" s="52"/>
      <c r="Y88" s="52"/>
      <c r="Z88" s="52">
        <f t="shared" si="57"/>
        <v>1155</v>
      </c>
      <c r="AA88" s="52"/>
      <c r="AB88" s="52"/>
      <c r="AC88" s="52">
        <f t="shared" si="60"/>
        <v>0</v>
      </c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F88" s="17"/>
    </row>
    <row r="89" spans="1:58" s="47" customFormat="1" ht="31.5" x14ac:dyDescent="0.25">
      <c r="A89" s="17">
        <v>83</v>
      </c>
      <c r="B89" s="44" t="s">
        <v>96</v>
      </c>
      <c r="C89" s="44" t="s">
        <v>84</v>
      </c>
      <c r="D89" s="44" t="s">
        <v>60</v>
      </c>
      <c r="E89" s="19" t="s">
        <v>195</v>
      </c>
      <c r="F89" s="44">
        <v>0.15</v>
      </c>
      <c r="G89" s="19">
        <v>1000</v>
      </c>
      <c r="H89" s="19">
        <v>700</v>
      </c>
      <c r="I89" s="19">
        <v>3</v>
      </c>
      <c r="J89" s="17">
        <f t="shared" si="80"/>
        <v>2100</v>
      </c>
      <c r="K89" s="45"/>
      <c r="L89" s="46"/>
      <c r="M89" s="41"/>
      <c r="N89" s="41"/>
      <c r="O89" s="75"/>
      <c r="P89" s="75"/>
      <c r="Q89" s="75"/>
      <c r="R89" s="75"/>
      <c r="S89" s="75"/>
      <c r="T89" s="75"/>
      <c r="U89" s="53"/>
      <c r="V89" s="52"/>
      <c r="W89" s="52">
        <v>0.55000000000000004</v>
      </c>
      <c r="X89" s="52"/>
      <c r="Y89" s="52"/>
      <c r="Z89" s="52">
        <f t="shared" si="57"/>
        <v>1155</v>
      </c>
      <c r="AA89" s="52"/>
      <c r="AB89" s="52"/>
      <c r="AC89" s="52">
        <f t="shared" si="60"/>
        <v>0</v>
      </c>
      <c r="AD89" s="53"/>
      <c r="AE89" s="52"/>
      <c r="AF89" s="52"/>
      <c r="AG89" s="52"/>
      <c r="AH89" s="52"/>
      <c r="AI89" s="52"/>
      <c r="AJ89" s="52"/>
      <c r="AK89" s="52"/>
      <c r="AL89" s="52"/>
      <c r="AM89" s="53"/>
      <c r="AN89" s="52"/>
      <c r="AO89" s="52"/>
      <c r="AP89" s="52"/>
      <c r="AQ89" s="52"/>
      <c r="AR89" s="52"/>
      <c r="AS89" s="52"/>
      <c r="AT89" s="52"/>
      <c r="AU89" s="52"/>
      <c r="AV89" s="53"/>
      <c r="AW89" s="52"/>
      <c r="AX89" s="52"/>
      <c r="AY89" s="52"/>
      <c r="AZ89" s="52"/>
      <c r="BA89" s="52"/>
      <c r="BB89" s="52"/>
      <c r="BC89" s="52"/>
      <c r="BD89" s="52"/>
      <c r="BF89" s="45"/>
    </row>
    <row r="90" spans="1:58" ht="31.5" x14ac:dyDescent="0.25">
      <c r="A90" s="17">
        <v>84</v>
      </c>
      <c r="B90" s="19" t="s">
        <v>96</v>
      </c>
      <c r="C90" s="19" t="s">
        <v>84</v>
      </c>
      <c r="D90" s="19" t="s">
        <v>86</v>
      </c>
      <c r="E90" s="19" t="s">
        <v>195</v>
      </c>
      <c r="F90" s="19">
        <v>0.9</v>
      </c>
      <c r="G90" s="19">
        <v>1000</v>
      </c>
      <c r="H90" s="19">
        <f t="shared" si="79"/>
        <v>900</v>
      </c>
      <c r="I90" s="19">
        <v>3</v>
      </c>
      <c r="J90" s="17">
        <f t="shared" si="80"/>
        <v>2700</v>
      </c>
      <c r="K90" s="17"/>
      <c r="L90" s="41"/>
      <c r="M90" s="41"/>
      <c r="N90" s="41"/>
      <c r="O90" s="75"/>
      <c r="P90" s="75"/>
      <c r="Q90" s="75"/>
      <c r="R90" s="75"/>
      <c r="S90" s="75"/>
      <c r="T90" s="75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F90" s="17"/>
    </row>
    <row r="91" spans="1:58" ht="15" customHeight="1" x14ac:dyDescent="0.25">
      <c r="A91" s="17">
        <v>85</v>
      </c>
      <c r="B91" s="19" t="s">
        <v>96</v>
      </c>
      <c r="C91" s="19" t="s">
        <v>87</v>
      </c>
      <c r="D91" s="19" t="s">
        <v>88</v>
      </c>
      <c r="E91" s="19" t="s">
        <v>195</v>
      </c>
      <c r="F91" s="19">
        <v>3.8</v>
      </c>
      <c r="G91" s="19">
        <v>1000</v>
      </c>
      <c r="H91" s="19">
        <v>2300</v>
      </c>
      <c r="I91" s="19">
        <v>3.5</v>
      </c>
      <c r="J91" s="17">
        <f t="shared" si="80"/>
        <v>8050</v>
      </c>
      <c r="K91" s="17">
        <v>398</v>
      </c>
      <c r="L91" s="41"/>
      <c r="M91" s="41">
        <v>0.5</v>
      </c>
      <c r="N91" s="41"/>
      <c r="O91" s="75"/>
      <c r="P91" s="75">
        <f>J91*M91</f>
        <v>4025</v>
      </c>
      <c r="Q91" s="75"/>
      <c r="R91" s="75"/>
      <c r="S91" s="75">
        <f>K91*M91</f>
        <v>199</v>
      </c>
      <c r="T91" s="75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F91" s="17" t="s">
        <v>292</v>
      </c>
    </row>
    <row r="92" spans="1:58" ht="15" customHeight="1" x14ac:dyDescent="0.25">
      <c r="A92" s="17">
        <v>86</v>
      </c>
      <c r="B92" s="19" t="s">
        <v>96</v>
      </c>
      <c r="C92" s="19" t="s">
        <v>87</v>
      </c>
      <c r="D92" s="19" t="s">
        <v>88</v>
      </c>
      <c r="E92" s="19" t="s">
        <v>15</v>
      </c>
      <c r="F92" s="19"/>
      <c r="G92" s="19"/>
      <c r="H92" s="19">
        <v>1300</v>
      </c>
      <c r="I92" s="19">
        <v>3.5</v>
      </c>
      <c r="J92" s="17">
        <f t="shared" si="80"/>
        <v>4550</v>
      </c>
      <c r="K92" s="17"/>
      <c r="L92" s="41"/>
      <c r="M92" s="41"/>
      <c r="N92" s="41"/>
      <c r="O92" s="75"/>
      <c r="P92" s="75"/>
      <c r="Q92" s="75"/>
      <c r="R92" s="75"/>
      <c r="S92" s="75"/>
      <c r="T92" s="75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F92" s="17"/>
    </row>
    <row r="93" spans="1:58" ht="15" customHeight="1" x14ac:dyDescent="0.25">
      <c r="A93" s="17">
        <v>87</v>
      </c>
      <c r="B93" s="19" t="s">
        <v>96</v>
      </c>
      <c r="C93" s="19" t="s">
        <v>87</v>
      </c>
      <c r="D93" s="19" t="s">
        <v>88</v>
      </c>
      <c r="E93" s="19" t="s">
        <v>23</v>
      </c>
      <c r="F93" s="19"/>
      <c r="G93" s="19"/>
      <c r="H93" s="19">
        <v>200</v>
      </c>
      <c r="I93" s="19">
        <v>3.5</v>
      </c>
      <c r="J93" s="17">
        <f t="shared" si="80"/>
        <v>700</v>
      </c>
      <c r="K93" s="17"/>
      <c r="L93" s="41"/>
      <c r="M93" s="41"/>
      <c r="N93" s="41"/>
      <c r="O93" s="75"/>
      <c r="P93" s="75"/>
      <c r="Q93" s="75"/>
      <c r="R93" s="75"/>
      <c r="S93" s="75"/>
      <c r="T93" s="75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F93" s="17"/>
    </row>
    <row r="94" spans="1:58" ht="31.5" x14ac:dyDescent="0.25">
      <c r="A94" s="17">
        <v>88</v>
      </c>
      <c r="B94" s="19" t="s">
        <v>96</v>
      </c>
      <c r="C94" s="19" t="s">
        <v>87</v>
      </c>
      <c r="D94" s="19" t="s">
        <v>67</v>
      </c>
      <c r="E94" s="19" t="s">
        <v>195</v>
      </c>
      <c r="F94" s="19">
        <v>0.7</v>
      </c>
      <c r="G94" s="19">
        <v>1000</v>
      </c>
      <c r="H94" s="19">
        <f t="shared" si="79"/>
        <v>700</v>
      </c>
      <c r="I94" s="19">
        <v>3</v>
      </c>
      <c r="J94" s="17">
        <f t="shared" si="80"/>
        <v>2100</v>
      </c>
      <c r="K94" s="17"/>
      <c r="L94" s="41"/>
      <c r="M94" s="41"/>
      <c r="N94" s="41"/>
      <c r="O94" s="75"/>
      <c r="P94" s="75"/>
      <c r="Q94" s="75"/>
      <c r="R94" s="75"/>
      <c r="S94" s="75"/>
      <c r="T94" s="75"/>
      <c r="U94" s="52"/>
      <c r="V94" s="52"/>
      <c r="W94" s="52">
        <v>1.2</v>
      </c>
      <c r="X94" s="52"/>
      <c r="Y94" s="52"/>
      <c r="Z94" s="52">
        <f>J94*W94</f>
        <v>2520</v>
      </c>
      <c r="AA94" s="52"/>
      <c r="AB94" s="52"/>
      <c r="AC94" s="52">
        <f>K94*W94</f>
        <v>0</v>
      </c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F94" s="17"/>
    </row>
    <row r="95" spans="1:58" ht="31.5" x14ac:dyDescent="0.25">
      <c r="A95" s="17">
        <v>89</v>
      </c>
      <c r="B95" s="19" t="s">
        <v>96</v>
      </c>
      <c r="C95" s="19" t="s">
        <v>87</v>
      </c>
      <c r="D95" s="19" t="s">
        <v>92</v>
      </c>
      <c r="E95" s="19" t="s">
        <v>195</v>
      </c>
      <c r="F95" s="19">
        <v>0.6</v>
      </c>
      <c r="G95" s="19">
        <v>1000</v>
      </c>
      <c r="H95" s="19">
        <f t="shared" si="79"/>
        <v>600</v>
      </c>
      <c r="I95" s="19">
        <v>3</v>
      </c>
      <c r="J95" s="17">
        <f t="shared" si="80"/>
        <v>1800</v>
      </c>
      <c r="K95" s="17"/>
      <c r="L95" s="41"/>
      <c r="M95" s="41"/>
      <c r="N95" s="41"/>
      <c r="O95" s="75"/>
      <c r="P95" s="75"/>
      <c r="Q95" s="75"/>
      <c r="R95" s="75"/>
      <c r="S95" s="75"/>
      <c r="T95" s="75"/>
      <c r="U95" s="52"/>
      <c r="V95" s="52"/>
      <c r="W95" s="52"/>
      <c r="X95" s="52"/>
      <c r="Y95" s="52"/>
      <c r="Z95" s="52"/>
      <c r="AA95" s="52"/>
      <c r="AB95" s="52"/>
      <c r="AC95" s="52"/>
      <c r="AD95" s="52">
        <v>1</v>
      </c>
      <c r="AE95" s="52"/>
      <c r="AF95" s="52"/>
      <c r="AG95" s="52">
        <f>J95*AD95</f>
        <v>1800</v>
      </c>
      <c r="AH95" s="52"/>
      <c r="AI95" s="52"/>
      <c r="AJ95" s="52">
        <f>K95*AD95</f>
        <v>0</v>
      </c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F95" s="17"/>
    </row>
    <row r="96" spans="1:58" ht="31.5" x14ac:dyDescent="0.25">
      <c r="A96" s="17">
        <v>90</v>
      </c>
      <c r="B96" s="19" t="s">
        <v>96</v>
      </c>
      <c r="C96" s="19" t="s">
        <v>87</v>
      </c>
      <c r="D96" s="19" t="s">
        <v>91</v>
      </c>
      <c r="E96" s="19" t="s">
        <v>195</v>
      </c>
      <c r="F96" s="19">
        <v>0.6</v>
      </c>
      <c r="G96" s="19">
        <v>1000</v>
      </c>
      <c r="H96" s="19">
        <f t="shared" si="79"/>
        <v>600</v>
      </c>
      <c r="I96" s="19">
        <v>3</v>
      </c>
      <c r="J96" s="17">
        <f t="shared" si="80"/>
        <v>1800</v>
      </c>
      <c r="K96" s="17"/>
      <c r="L96" s="41"/>
      <c r="M96" s="41"/>
      <c r="N96" s="41"/>
      <c r="O96" s="75"/>
      <c r="P96" s="75"/>
      <c r="Q96" s="75"/>
      <c r="R96" s="75"/>
      <c r="S96" s="75"/>
      <c r="T96" s="75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>
        <v>1</v>
      </c>
      <c r="AN96" s="52"/>
      <c r="AO96" s="52"/>
      <c r="AP96" s="52">
        <f>J96*AM96</f>
        <v>1800</v>
      </c>
      <c r="AQ96" s="52"/>
      <c r="AR96" s="52"/>
      <c r="AS96" s="52">
        <f>K96*AM96</f>
        <v>0</v>
      </c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F96" s="17"/>
    </row>
    <row r="97" spans="1:58" ht="31.5" x14ac:dyDescent="0.25">
      <c r="A97" s="17">
        <v>91</v>
      </c>
      <c r="B97" s="19" t="s">
        <v>96</v>
      </c>
      <c r="C97" s="19" t="s">
        <v>87</v>
      </c>
      <c r="D97" s="19" t="s">
        <v>93</v>
      </c>
      <c r="E97" s="19" t="s">
        <v>195</v>
      </c>
      <c r="F97" s="19">
        <v>0.8</v>
      </c>
      <c r="G97" s="19">
        <v>1000</v>
      </c>
      <c r="H97" s="19">
        <f t="shared" si="79"/>
        <v>800</v>
      </c>
      <c r="I97" s="19">
        <v>3</v>
      </c>
      <c r="J97" s="17">
        <f t="shared" si="80"/>
        <v>2400</v>
      </c>
      <c r="K97" s="17"/>
      <c r="L97" s="41"/>
      <c r="M97" s="41"/>
      <c r="N97" s="41"/>
      <c r="O97" s="75"/>
      <c r="P97" s="75"/>
      <c r="Q97" s="75"/>
      <c r="R97" s="75"/>
      <c r="S97" s="75"/>
      <c r="T97" s="75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>
        <v>1</v>
      </c>
      <c r="AN97" s="52"/>
      <c r="AO97" s="52"/>
      <c r="AP97" s="52">
        <f>J97*AM97</f>
        <v>2400</v>
      </c>
      <c r="AQ97" s="52"/>
      <c r="AR97" s="52"/>
      <c r="AS97" s="52">
        <f>K97*AM97</f>
        <v>0</v>
      </c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F97" s="17"/>
    </row>
    <row r="98" spans="1:58" ht="31.5" x14ac:dyDescent="0.25">
      <c r="A98" s="17">
        <v>92</v>
      </c>
      <c r="B98" s="19" t="s">
        <v>96</v>
      </c>
      <c r="C98" s="19" t="s">
        <v>87</v>
      </c>
      <c r="D98" s="19" t="s">
        <v>94</v>
      </c>
      <c r="E98" s="19" t="s">
        <v>195</v>
      </c>
      <c r="F98" s="19">
        <v>0.5</v>
      </c>
      <c r="G98" s="19">
        <v>1000</v>
      </c>
      <c r="H98" s="19">
        <f t="shared" si="79"/>
        <v>500</v>
      </c>
      <c r="I98" s="19">
        <v>3</v>
      </c>
      <c r="J98" s="17">
        <f t="shared" si="80"/>
        <v>1500</v>
      </c>
      <c r="K98" s="17"/>
      <c r="L98" s="41"/>
      <c r="M98" s="41"/>
      <c r="N98" s="41"/>
      <c r="O98" s="75"/>
      <c r="P98" s="75"/>
      <c r="Q98" s="75"/>
      <c r="R98" s="75"/>
      <c r="S98" s="75"/>
      <c r="T98" s="75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>
        <v>1</v>
      </c>
      <c r="AW98" s="52"/>
      <c r="AX98" s="52"/>
      <c r="AY98" s="52">
        <f>J98*AV98</f>
        <v>1500</v>
      </c>
      <c r="AZ98" s="52"/>
      <c r="BA98" s="52"/>
      <c r="BB98" s="52">
        <f>K98*AV98</f>
        <v>0</v>
      </c>
      <c r="BC98" s="52"/>
      <c r="BD98" s="52"/>
      <c r="BF98" s="17"/>
    </row>
    <row r="99" spans="1:58" ht="31.5" x14ac:dyDescent="0.25">
      <c r="A99" s="17">
        <v>93</v>
      </c>
      <c r="B99" s="19" t="s">
        <v>96</v>
      </c>
      <c r="C99" s="19" t="s">
        <v>87</v>
      </c>
      <c r="D99" s="19" t="s">
        <v>65</v>
      </c>
      <c r="E99" s="19" t="s">
        <v>10</v>
      </c>
      <c r="F99" s="19">
        <v>0.8</v>
      </c>
      <c r="G99" s="19">
        <v>1000</v>
      </c>
      <c r="H99" s="19">
        <f t="shared" si="79"/>
        <v>800</v>
      </c>
      <c r="I99" s="19">
        <v>3</v>
      </c>
      <c r="J99" s="17">
        <f t="shared" si="80"/>
        <v>2400</v>
      </c>
      <c r="K99" s="17"/>
      <c r="L99" s="41"/>
      <c r="M99" s="41"/>
      <c r="N99" s="41"/>
      <c r="O99" s="75"/>
      <c r="P99" s="75"/>
      <c r="Q99" s="75"/>
      <c r="R99" s="75"/>
      <c r="S99" s="75"/>
      <c r="T99" s="75"/>
      <c r="U99" s="52"/>
      <c r="V99" s="52"/>
      <c r="W99" s="52">
        <v>0.55000000000000004</v>
      </c>
      <c r="X99" s="52"/>
      <c r="Y99" s="52"/>
      <c r="Z99" s="52">
        <f>J99*W99</f>
        <v>1320</v>
      </c>
      <c r="AA99" s="52"/>
      <c r="AB99" s="52"/>
      <c r="AC99" s="52">
        <f>K99*W99</f>
        <v>0</v>
      </c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F99" s="17"/>
    </row>
    <row r="100" spans="1:58" ht="31.5" x14ac:dyDescent="0.25">
      <c r="A100" s="17">
        <v>94</v>
      </c>
      <c r="B100" s="19" t="s">
        <v>96</v>
      </c>
      <c r="C100" s="19" t="s">
        <v>97</v>
      </c>
      <c r="D100" s="19" t="s">
        <v>98</v>
      </c>
      <c r="E100" s="19" t="s">
        <v>195</v>
      </c>
      <c r="F100" s="19">
        <v>1.03</v>
      </c>
      <c r="G100" s="19">
        <v>1000</v>
      </c>
      <c r="H100" s="19">
        <f t="shared" si="79"/>
        <v>1030</v>
      </c>
      <c r="I100" s="19">
        <v>4</v>
      </c>
      <c r="J100" s="17">
        <f t="shared" si="80"/>
        <v>4120</v>
      </c>
      <c r="K100" s="17"/>
      <c r="L100" s="41"/>
      <c r="M100" s="41"/>
      <c r="N100" s="41"/>
      <c r="O100" s="75"/>
      <c r="P100" s="75"/>
      <c r="Q100" s="75"/>
      <c r="R100" s="75"/>
      <c r="S100" s="75"/>
      <c r="T100" s="75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F100" s="17"/>
    </row>
    <row r="101" spans="1:58" ht="31.5" x14ac:dyDescent="0.25">
      <c r="A101" s="17">
        <v>95</v>
      </c>
      <c r="B101" s="19" t="s">
        <v>96</v>
      </c>
      <c r="C101" s="19" t="s">
        <v>97</v>
      </c>
      <c r="D101" s="19" t="s">
        <v>99</v>
      </c>
      <c r="E101" s="19" t="s">
        <v>195</v>
      </c>
      <c r="F101" s="19">
        <v>1.33</v>
      </c>
      <c r="G101" s="19">
        <v>1000</v>
      </c>
      <c r="H101" s="19">
        <f t="shared" si="79"/>
        <v>1330</v>
      </c>
      <c r="I101" s="19">
        <v>4</v>
      </c>
      <c r="J101" s="17">
        <f t="shared" si="80"/>
        <v>5320</v>
      </c>
      <c r="K101" s="17"/>
      <c r="L101" s="41"/>
      <c r="M101" s="41"/>
      <c r="N101" s="41"/>
      <c r="O101" s="75"/>
      <c r="P101" s="75"/>
      <c r="Q101" s="75"/>
      <c r="R101" s="75"/>
      <c r="S101" s="75"/>
      <c r="T101" s="75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F101" s="17"/>
    </row>
    <row r="102" spans="1:58" ht="31.5" x14ac:dyDescent="0.25">
      <c r="A102" s="17">
        <v>96</v>
      </c>
      <c r="B102" s="19" t="s">
        <v>96</v>
      </c>
      <c r="C102" s="19" t="s">
        <v>97</v>
      </c>
      <c r="D102" s="19" t="s">
        <v>100</v>
      </c>
      <c r="E102" s="19" t="s">
        <v>195</v>
      </c>
      <c r="F102" s="19">
        <v>1.19</v>
      </c>
      <c r="G102" s="19">
        <v>1000</v>
      </c>
      <c r="H102" s="19">
        <f t="shared" si="79"/>
        <v>1190</v>
      </c>
      <c r="I102" s="19">
        <v>6</v>
      </c>
      <c r="J102" s="17">
        <f t="shared" si="80"/>
        <v>7140</v>
      </c>
      <c r="K102" s="17"/>
      <c r="L102" s="41"/>
      <c r="M102" s="41"/>
      <c r="N102" s="41"/>
      <c r="O102" s="75"/>
      <c r="P102" s="75"/>
      <c r="Q102" s="75"/>
      <c r="R102" s="75"/>
      <c r="S102" s="75"/>
      <c r="T102" s="75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F102" s="17"/>
    </row>
    <row r="103" spans="1:58" ht="31.5" x14ac:dyDescent="0.25">
      <c r="A103" s="17">
        <v>97</v>
      </c>
      <c r="B103" s="19" t="s">
        <v>96</v>
      </c>
      <c r="C103" s="19" t="s">
        <v>97</v>
      </c>
      <c r="D103" s="19" t="s">
        <v>101</v>
      </c>
      <c r="E103" s="19" t="s">
        <v>195</v>
      </c>
      <c r="F103" s="19">
        <v>0.25</v>
      </c>
      <c r="G103" s="19">
        <v>1000</v>
      </c>
      <c r="H103" s="19">
        <f t="shared" si="79"/>
        <v>250</v>
      </c>
      <c r="I103" s="19">
        <v>3</v>
      </c>
      <c r="J103" s="17">
        <f t="shared" si="80"/>
        <v>750</v>
      </c>
      <c r="K103" s="17"/>
      <c r="L103" s="41"/>
      <c r="M103" s="41"/>
      <c r="N103" s="41"/>
      <c r="O103" s="75"/>
      <c r="P103" s="75"/>
      <c r="Q103" s="75"/>
      <c r="R103" s="75"/>
      <c r="S103" s="75"/>
      <c r="T103" s="75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>
        <v>1.2</v>
      </c>
      <c r="AG103" s="52"/>
      <c r="AH103" s="52"/>
      <c r="AI103" s="52">
        <f>J103*AF103</f>
        <v>900</v>
      </c>
      <c r="AJ103" s="52"/>
      <c r="AK103" s="52"/>
      <c r="AL103" s="52">
        <f>K103*AF103</f>
        <v>0</v>
      </c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F103" s="17"/>
    </row>
    <row r="104" spans="1:58" ht="31.5" x14ac:dyDescent="0.25">
      <c r="A104" s="17">
        <v>98</v>
      </c>
      <c r="B104" s="19" t="s">
        <v>96</v>
      </c>
      <c r="C104" s="19" t="s">
        <v>97</v>
      </c>
      <c r="D104" s="19" t="s">
        <v>102</v>
      </c>
      <c r="E104" s="19" t="s">
        <v>195</v>
      </c>
      <c r="F104" s="19">
        <v>0.35</v>
      </c>
      <c r="G104" s="19">
        <v>1000</v>
      </c>
      <c r="H104" s="19">
        <f t="shared" si="79"/>
        <v>350</v>
      </c>
      <c r="I104" s="19">
        <v>3</v>
      </c>
      <c r="J104" s="17">
        <f t="shared" si="80"/>
        <v>1050</v>
      </c>
      <c r="K104" s="17"/>
      <c r="L104" s="41"/>
      <c r="M104" s="41"/>
      <c r="N104" s="41"/>
      <c r="O104" s="75"/>
      <c r="P104" s="75"/>
      <c r="Q104" s="75"/>
      <c r="R104" s="75"/>
      <c r="S104" s="75"/>
      <c r="T104" s="75"/>
      <c r="U104" s="52"/>
      <c r="V104" s="52"/>
      <c r="W104" s="52">
        <v>0.55000000000000004</v>
      </c>
      <c r="X104" s="52"/>
      <c r="Y104" s="52"/>
      <c r="Z104" s="52">
        <f>J104*W104</f>
        <v>577.5</v>
      </c>
      <c r="AA104" s="52"/>
      <c r="AB104" s="52"/>
      <c r="AC104" s="52">
        <f>K104*W104</f>
        <v>0</v>
      </c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F104" s="17"/>
    </row>
    <row r="105" spans="1:58" ht="31.5" x14ac:dyDescent="0.25">
      <c r="A105" s="17">
        <v>99</v>
      </c>
      <c r="B105" s="19" t="s">
        <v>96</v>
      </c>
      <c r="C105" s="19" t="s">
        <v>97</v>
      </c>
      <c r="D105" s="19" t="s">
        <v>67</v>
      </c>
      <c r="E105" s="19" t="s">
        <v>195</v>
      </c>
      <c r="F105" s="19">
        <v>0.45</v>
      </c>
      <c r="G105" s="19">
        <v>1000</v>
      </c>
      <c r="H105" s="19">
        <f t="shared" si="79"/>
        <v>450</v>
      </c>
      <c r="I105" s="19">
        <v>3</v>
      </c>
      <c r="J105" s="17">
        <f t="shared" si="80"/>
        <v>1350</v>
      </c>
      <c r="K105" s="17"/>
      <c r="L105" s="41"/>
      <c r="M105" s="41"/>
      <c r="N105" s="41"/>
      <c r="O105" s="75"/>
      <c r="P105" s="75"/>
      <c r="Q105" s="75"/>
      <c r="R105" s="75"/>
      <c r="S105" s="75"/>
      <c r="T105" s="75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>
        <v>1</v>
      </c>
      <c r="AN105" s="52"/>
      <c r="AO105" s="52"/>
      <c r="AP105" s="52">
        <f>J105*AM105</f>
        <v>1350</v>
      </c>
      <c r="AQ105" s="52"/>
      <c r="AR105" s="52"/>
      <c r="AS105" s="52">
        <f>K105*AM105</f>
        <v>0</v>
      </c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F105" s="17"/>
    </row>
    <row r="106" spans="1:58" ht="31.5" x14ac:dyDescent="0.25">
      <c r="A106" s="17">
        <v>100</v>
      </c>
      <c r="B106" s="19" t="s">
        <v>96</v>
      </c>
      <c r="C106" s="19" t="s">
        <v>97</v>
      </c>
      <c r="D106" s="19" t="s">
        <v>65</v>
      </c>
      <c r="E106" s="19" t="s">
        <v>195</v>
      </c>
      <c r="F106" s="19">
        <v>0.25</v>
      </c>
      <c r="G106" s="19">
        <v>1000</v>
      </c>
      <c r="H106" s="19">
        <f t="shared" si="79"/>
        <v>250</v>
      </c>
      <c r="I106" s="19">
        <v>3</v>
      </c>
      <c r="J106" s="17">
        <f t="shared" si="80"/>
        <v>750</v>
      </c>
      <c r="K106" s="17"/>
      <c r="L106" s="41"/>
      <c r="M106" s="41"/>
      <c r="N106" s="41"/>
      <c r="O106" s="75"/>
      <c r="P106" s="75"/>
      <c r="Q106" s="75"/>
      <c r="R106" s="75"/>
      <c r="S106" s="75"/>
      <c r="T106" s="75"/>
      <c r="U106" s="52"/>
      <c r="V106" s="52"/>
      <c r="W106" s="52"/>
      <c r="X106" s="52"/>
      <c r="Y106" s="52"/>
      <c r="Z106" s="52"/>
      <c r="AA106" s="52"/>
      <c r="AB106" s="52"/>
      <c r="AC106" s="52"/>
      <c r="AD106" s="52">
        <v>1</v>
      </c>
      <c r="AE106" s="52"/>
      <c r="AF106" s="52"/>
      <c r="AG106" s="52">
        <f>J106*AD106</f>
        <v>750</v>
      </c>
      <c r="AH106" s="52"/>
      <c r="AI106" s="52"/>
      <c r="AJ106" s="52">
        <f>K106*AD106</f>
        <v>0</v>
      </c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F106" s="17"/>
    </row>
    <row r="107" spans="1:58" ht="31.5" x14ac:dyDescent="0.25">
      <c r="A107" s="17">
        <v>101</v>
      </c>
      <c r="B107" s="19" t="s">
        <v>96</v>
      </c>
      <c r="C107" s="19" t="s">
        <v>97</v>
      </c>
      <c r="D107" s="19" t="s">
        <v>103</v>
      </c>
      <c r="E107" s="19" t="s">
        <v>195</v>
      </c>
      <c r="F107" s="19">
        <v>0.23</v>
      </c>
      <c r="G107" s="19">
        <v>1000</v>
      </c>
      <c r="H107" s="19">
        <f t="shared" si="79"/>
        <v>230</v>
      </c>
      <c r="I107" s="19">
        <v>3</v>
      </c>
      <c r="J107" s="17">
        <f t="shared" si="80"/>
        <v>690</v>
      </c>
      <c r="K107" s="17"/>
      <c r="L107" s="41"/>
      <c r="M107" s="41"/>
      <c r="N107" s="41"/>
      <c r="O107" s="75"/>
      <c r="P107" s="75"/>
      <c r="Q107" s="75"/>
      <c r="R107" s="75"/>
      <c r="S107" s="75"/>
      <c r="T107" s="75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>
        <v>1</v>
      </c>
      <c r="AN107" s="52"/>
      <c r="AO107" s="52"/>
      <c r="AP107" s="52">
        <f>J107*AM107</f>
        <v>690</v>
      </c>
      <c r="AQ107" s="52"/>
      <c r="AR107" s="52"/>
      <c r="AS107" s="52">
        <f>K107*AM107</f>
        <v>0</v>
      </c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F107" s="17"/>
    </row>
    <row r="108" spans="1:58" ht="31.5" x14ac:dyDescent="0.25">
      <c r="A108" s="17">
        <v>102</v>
      </c>
      <c r="B108" s="19" t="s">
        <v>96</v>
      </c>
      <c r="C108" s="19" t="s">
        <v>97</v>
      </c>
      <c r="D108" s="19" t="s">
        <v>104</v>
      </c>
      <c r="E108" s="19" t="s">
        <v>195</v>
      </c>
      <c r="F108" s="19">
        <v>0.4</v>
      </c>
      <c r="G108" s="19">
        <v>1000</v>
      </c>
      <c r="H108" s="19">
        <v>670</v>
      </c>
      <c r="I108" s="19">
        <v>4</v>
      </c>
      <c r="J108" s="17">
        <f t="shared" si="80"/>
        <v>2680</v>
      </c>
      <c r="K108" s="17"/>
      <c r="L108" s="41"/>
      <c r="M108" s="41"/>
      <c r="N108" s="41"/>
      <c r="O108" s="75"/>
      <c r="P108" s="75"/>
      <c r="Q108" s="75"/>
      <c r="R108" s="75"/>
      <c r="S108" s="75"/>
      <c r="T108" s="75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F108" s="17"/>
    </row>
    <row r="109" spans="1:58" ht="31.5" x14ac:dyDescent="0.25">
      <c r="A109" s="17">
        <v>103</v>
      </c>
      <c r="B109" s="19" t="s">
        <v>96</v>
      </c>
      <c r="C109" s="19" t="s">
        <v>97</v>
      </c>
      <c r="D109" s="19" t="s">
        <v>105</v>
      </c>
      <c r="E109" s="19" t="s">
        <v>10</v>
      </c>
      <c r="F109" s="19">
        <v>1.2</v>
      </c>
      <c r="G109" s="19">
        <v>1000</v>
      </c>
      <c r="H109" s="19">
        <f t="shared" si="79"/>
        <v>1200</v>
      </c>
      <c r="I109" s="19">
        <v>3</v>
      </c>
      <c r="J109" s="17">
        <f t="shared" si="80"/>
        <v>3600</v>
      </c>
      <c r="K109" s="17"/>
      <c r="L109" s="41"/>
      <c r="M109" s="41"/>
      <c r="N109" s="41"/>
      <c r="O109" s="75"/>
      <c r="P109" s="75"/>
      <c r="Q109" s="75"/>
      <c r="R109" s="75"/>
      <c r="S109" s="75"/>
      <c r="T109" s="75"/>
      <c r="U109" s="52"/>
      <c r="V109" s="52"/>
      <c r="W109" s="52">
        <v>0.55000000000000004</v>
      </c>
      <c r="X109" s="52"/>
      <c r="Y109" s="52"/>
      <c r="Z109" s="52">
        <f>J109*W109</f>
        <v>1980.0000000000002</v>
      </c>
      <c r="AA109" s="52"/>
      <c r="AB109" s="52"/>
      <c r="AC109" s="52">
        <f>K109*W109</f>
        <v>0</v>
      </c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F109" s="17"/>
    </row>
    <row r="110" spans="1:58" ht="31.5" x14ac:dyDescent="0.25">
      <c r="A110" s="17">
        <v>104</v>
      </c>
      <c r="B110" s="19" t="s">
        <v>96</v>
      </c>
      <c r="C110" s="19" t="s">
        <v>97</v>
      </c>
      <c r="D110" s="19" t="s">
        <v>106</v>
      </c>
      <c r="E110" s="19" t="s">
        <v>10</v>
      </c>
      <c r="F110" s="19"/>
      <c r="G110" s="19"/>
      <c r="H110" s="19">
        <v>300</v>
      </c>
      <c r="I110" s="19">
        <v>3</v>
      </c>
      <c r="J110" s="17">
        <f t="shared" si="80"/>
        <v>900</v>
      </c>
      <c r="K110" s="17"/>
      <c r="L110" s="41"/>
      <c r="M110" s="41"/>
      <c r="N110" s="41"/>
      <c r="O110" s="75"/>
      <c r="P110" s="75"/>
      <c r="Q110" s="75"/>
      <c r="R110" s="75"/>
      <c r="S110" s="75"/>
      <c r="T110" s="75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F110" s="17"/>
    </row>
    <row r="111" spans="1:58" ht="31.5" x14ac:dyDescent="0.25">
      <c r="A111" s="17">
        <v>105</v>
      </c>
      <c r="B111" s="19" t="s">
        <v>96</v>
      </c>
      <c r="C111" s="19" t="s">
        <v>97</v>
      </c>
      <c r="D111" s="19" t="s">
        <v>106</v>
      </c>
      <c r="E111" s="19" t="s">
        <v>23</v>
      </c>
      <c r="F111" s="19">
        <v>0.62</v>
      </c>
      <c r="G111" s="19">
        <v>1000</v>
      </c>
      <c r="H111" s="19">
        <v>320</v>
      </c>
      <c r="I111" s="19">
        <v>3</v>
      </c>
      <c r="J111" s="17">
        <f t="shared" si="80"/>
        <v>960</v>
      </c>
      <c r="K111" s="17"/>
      <c r="L111" s="41"/>
      <c r="M111" s="41"/>
      <c r="N111" s="41"/>
      <c r="O111" s="75"/>
      <c r="P111" s="75"/>
      <c r="Q111" s="75"/>
      <c r="R111" s="75"/>
      <c r="S111" s="75"/>
      <c r="T111" s="75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>
        <v>1.2</v>
      </c>
      <c r="AY111" s="52"/>
      <c r="AZ111" s="52"/>
      <c r="BA111" s="52">
        <f>J111*AX111</f>
        <v>1152</v>
      </c>
      <c r="BB111" s="52"/>
      <c r="BC111" s="52"/>
      <c r="BD111" s="52">
        <f>K111*AX111</f>
        <v>0</v>
      </c>
      <c r="BF111" s="17"/>
    </row>
    <row r="112" spans="1:58" ht="31.5" x14ac:dyDescent="0.25">
      <c r="A112" s="17">
        <v>106</v>
      </c>
      <c r="B112" s="19" t="s">
        <v>96</v>
      </c>
      <c r="C112" s="19" t="s">
        <v>97</v>
      </c>
      <c r="D112" s="19" t="s">
        <v>63</v>
      </c>
      <c r="E112" s="19" t="s">
        <v>23</v>
      </c>
      <c r="F112" s="19">
        <v>0.65</v>
      </c>
      <c r="G112" s="19">
        <v>1000</v>
      </c>
      <c r="H112" s="19">
        <f t="shared" si="79"/>
        <v>650</v>
      </c>
      <c r="I112" s="19">
        <v>3</v>
      </c>
      <c r="J112" s="17">
        <f t="shared" si="80"/>
        <v>1950</v>
      </c>
      <c r="K112" s="17"/>
      <c r="L112" s="41"/>
      <c r="M112" s="41"/>
      <c r="N112" s="41"/>
      <c r="O112" s="75"/>
      <c r="P112" s="75"/>
      <c r="Q112" s="75"/>
      <c r="R112" s="75"/>
      <c r="S112" s="75"/>
      <c r="T112" s="75"/>
      <c r="U112" s="52"/>
      <c r="V112" s="52"/>
      <c r="W112" s="52">
        <v>0.55000000000000004</v>
      </c>
      <c r="X112" s="52"/>
      <c r="Y112" s="52"/>
      <c r="Z112" s="52">
        <f>J112*W112</f>
        <v>1072.5</v>
      </c>
      <c r="AA112" s="52"/>
      <c r="AB112" s="52"/>
      <c r="AC112" s="52">
        <f>K112*W112</f>
        <v>0</v>
      </c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F112" s="17"/>
    </row>
    <row r="113" spans="1:58" ht="31.5" x14ac:dyDescent="0.25">
      <c r="A113" s="17">
        <v>107</v>
      </c>
      <c r="B113" s="19" t="s">
        <v>96</v>
      </c>
      <c r="C113" s="19" t="s">
        <v>107</v>
      </c>
      <c r="D113" s="19" t="s">
        <v>108</v>
      </c>
      <c r="E113" s="19" t="s">
        <v>10</v>
      </c>
      <c r="F113" s="19">
        <v>1.0900000000000001</v>
      </c>
      <c r="G113" s="19">
        <v>1000</v>
      </c>
      <c r="H113" s="19">
        <f t="shared" si="79"/>
        <v>1090</v>
      </c>
      <c r="I113" s="19">
        <v>3</v>
      </c>
      <c r="J113" s="17">
        <f t="shared" si="80"/>
        <v>3270</v>
      </c>
      <c r="K113" s="17">
        <v>398</v>
      </c>
      <c r="L113" s="41"/>
      <c r="M113" s="41">
        <v>0.5</v>
      </c>
      <c r="N113" s="41"/>
      <c r="O113" s="75"/>
      <c r="P113" s="75">
        <f>J113*M113</f>
        <v>1635</v>
      </c>
      <c r="Q113" s="75"/>
      <c r="R113" s="75"/>
      <c r="S113" s="75">
        <f>K113*M113</f>
        <v>199</v>
      </c>
      <c r="T113" s="75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F113" s="17" t="s">
        <v>292</v>
      </c>
    </row>
    <row r="114" spans="1:58" ht="31.5" x14ac:dyDescent="0.25">
      <c r="A114" s="17">
        <v>108</v>
      </c>
      <c r="B114" s="19" t="s">
        <v>96</v>
      </c>
      <c r="C114" s="19" t="s">
        <v>107</v>
      </c>
      <c r="D114" s="19" t="s">
        <v>109</v>
      </c>
      <c r="E114" s="19" t="s">
        <v>10</v>
      </c>
      <c r="F114" s="19">
        <v>1</v>
      </c>
      <c r="G114" s="19">
        <v>1000</v>
      </c>
      <c r="H114" s="19">
        <f t="shared" si="79"/>
        <v>1000</v>
      </c>
      <c r="I114" s="19">
        <v>3</v>
      </c>
      <c r="J114" s="17">
        <f t="shared" si="80"/>
        <v>3000</v>
      </c>
      <c r="K114" s="17"/>
      <c r="L114" s="41"/>
      <c r="M114" s="41"/>
      <c r="N114" s="41"/>
      <c r="O114" s="75"/>
      <c r="P114" s="75"/>
      <c r="Q114" s="75"/>
      <c r="R114" s="75"/>
      <c r="S114" s="75"/>
      <c r="T114" s="75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>
        <v>1.2</v>
      </c>
      <c r="AG114" s="52"/>
      <c r="AH114" s="52"/>
      <c r="AI114" s="52">
        <f>J114*AF114</f>
        <v>3600</v>
      </c>
      <c r="AJ114" s="52"/>
      <c r="AK114" s="52"/>
      <c r="AL114" s="52">
        <f>K114*AF114</f>
        <v>0</v>
      </c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F114" s="17"/>
    </row>
    <row r="115" spans="1:58" ht="31.5" x14ac:dyDescent="0.25">
      <c r="A115" s="17">
        <v>109</v>
      </c>
      <c r="B115" s="19" t="s">
        <v>96</v>
      </c>
      <c r="C115" s="19" t="s">
        <v>107</v>
      </c>
      <c r="D115" s="19" t="s">
        <v>57</v>
      </c>
      <c r="E115" s="19" t="s">
        <v>195</v>
      </c>
      <c r="F115" s="19">
        <v>1.57</v>
      </c>
      <c r="G115" s="19">
        <v>1000</v>
      </c>
      <c r="H115" s="19">
        <f t="shared" si="79"/>
        <v>1570</v>
      </c>
      <c r="I115" s="19">
        <v>4</v>
      </c>
      <c r="J115" s="17">
        <f t="shared" si="80"/>
        <v>6280</v>
      </c>
      <c r="K115" s="17"/>
      <c r="L115" s="41"/>
      <c r="M115" s="41"/>
      <c r="N115" s="41"/>
      <c r="O115" s="75"/>
      <c r="P115" s="75"/>
      <c r="Q115" s="75"/>
      <c r="R115" s="75"/>
      <c r="S115" s="75"/>
      <c r="T115" s="75"/>
      <c r="U115" s="52">
        <v>1</v>
      </c>
      <c r="V115" s="52"/>
      <c r="W115" s="52"/>
      <c r="X115" s="52">
        <f>J115*U115</f>
        <v>6280</v>
      </c>
      <c r="Y115" s="52"/>
      <c r="Z115" s="52"/>
      <c r="AA115" s="52">
        <f>K115*U115</f>
        <v>0</v>
      </c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F115" s="17"/>
    </row>
    <row r="116" spans="1:58" ht="31.5" x14ac:dyDescent="0.25">
      <c r="A116" s="17">
        <v>110</v>
      </c>
      <c r="B116" s="19" t="s">
        <v>96</v>
      </c>
      <c r="C116" s="19" t="s">
        <v>107</v>
      </c>
      <c r="D116" s="19" t="s">
        <v>60</v>
      </c>
      <c r="E116" s="19" t="s">
        <v>195</v>
      </c>
      <c r="F116" s="19">
        <v>1.77</v>
      </c>
      <c r="G116" s="19">
        <v>1000</v>
      </c>
      <c r="H116" s="19">
        <f t="shared" si="79"/>
        <v>1770</v>
      </c>
      <c r="I116" s="19">
        <v>3</v>
      </c>
      <c r="J116" s="17">
        <f t="shared" si="80"/>
        <v>5310</v>
      </c>
      <c r="K116" s="17"/>
      <c r="L116" s="41"/>
      <c r="M116" s="41"/>
      <c r="N116" s="41"/>
      <c r="O116" s="75"/>
      <c r="P116" s="75"/>
      <c r="Q116" s="75"/>
      <c r="R116" s="75"/>
      <c r="S116" s="75"/>
      <c r="T116" s="75"/>
      <c r="U116" s="52"/>
      <c r="V116" s="52"/>
      <c r="W116" s="52">
        <v>0.55000000000000004</v>
      </c>
      <c r="X116" s="52"/>
      <c r="Y116" s="52"/>
      <c r="Z116" s="52">
        <f>J116*W116</f>
        <v>2920.5000000000005</v>
      </c>
      <c r="AA116" s="52"/>
      <c r="AB116" s="52"/>
      <c r="AC116" s="52">
        <f>K116*W116</f>
        <v>0</v>
      </c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F116" s="17"/>
    </row>
    <row r="117" spans="1:58" ht="31.5" x14ac:dyDescent="0.25">
      <c r="A117" s="17">
        <v>111</v>
      </c>
      <c r="B117" s="19" t="s">
        <v>96</v>
      </c>
      <c r="C117" s="19" t="s">
        <v>107</v>
      </c>
      <c r="D117" s="19" t="s">
        <v>76</v>
      </c>
      <c r="E117" s="19" t="s">
        <v>23</v>
      </c>
      <c r="F117" s="19">
        <v>0.77</v>
      </c>
      <c r="G117" s="19">
        <v>1000</v>
      </c>
      <c r="H117" s="19">
        <f t="shared" si="79"/>
        <v>770</v>
      </c>
      <c r="I117" s="19">
        <v>3</v>
      </c>
      <c r="J117" s="17">
        <f t="shared" si="80"/>
        <v>2310</v>
      </c>
      <c r="K117" s="17"/>
      <c r="L117" s="41"/>
      <c r="M117" s="41"/>
      <c r="N117" s="41"/>
      <c r="O117" s="75"/>
      <c r="P117" s="75"/>
      <c r="Q117" s="75"/>
      <c r="R117" s="75"/>
      <c r="S117" s="75"/>
      <c r="T117" s="75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>
        <v>0.55000000000000004</v>
      </c>
      <c r="AY117" s="52"/>
      <c r="AZ117" s="52"/>
      <c r="BA117" s="52">
        <f>J117*AX117</f>
        <v>1270.5</v>
      </c>
      <c r="BB117" s="52"/>
      <c r="BC117" s="52"/>
      <c r="BD117" s="52">
        <f>K117*AX117</f>
        <v>0</v>
      </c>
      <c r="BF117" s="17"/>
    </row>
    <row r="118" spans="1:58" ht="31.5" x14ac:dyDescent="0.25">
      <c r="A118" s="17">
        <v>112</v>
      </c>
      <c r="B118" s="19" t="s">
        <v>96</v>
      </c>
      <c r="C118" s="19" t="s">
        <v>110</v>
      </c>
      <c r="D118" s="19" t="s">
        <v>111</v>
      </c>
      <c r="E118" s="19" t="s">
        <v>195</v>
      </c>
      <c r="F118" s="19">
        <v>0.92</v>
      </c>
      <c r="G118" s="19">
        <v>1000</v>
      </c>
      <c r="H118" s="19">
        <f t="shared" si="79"/>
        <v>920</v>
      </c>
      <c r="I118" s="19">
        <v>4</v>
      </c>
      <c r="J118" s="17">
        <f t="shared" si="80"/>
        <v>3680</v>
      </c>
      <c r="K118" s="17"/>
      <c r="L118" s="41"/>
      <c r="M118" s="41"/>
      <c r="N118" s="41"/>
      <c r="O118" s="75"/>
      <c r="P118" s="75"/>
      <c r="Q118" s="75"/>
      <c r="R118" s="75"/>
      <c r="S118" s="75"/>
      <c r="T118" s="75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>
        <v>1</v>
      </c>
      <c r="AW118" s="52"/>
      <c r="AX118" s="52"/>
      <c r="AY118" s="52">
        <f>J118*AV118</f>
        <v>3680</v>
      </c>
      <c r="AZ118" s="52"/>
      <c r="BA118" s="52"/>
      <c r="BB118" s="52">
        <f>K118*AV118</f>
        <v>0</v>
      </c>
      <c r="BC118" s="52"/>
      <c r="BD118" s="52"/>
      <c r="BF118" s="17"/>
    </row>
    <row r="119" spans="1:58" ht="31.5" x14ac:dyDescent="0.25">
      <c r="A119" s="17">
        <v>113</v>
      </c>
      <c r="B119" s="19" t="s">
        <v>96</v>
      </c>
      <c r="C119" s="19" t="s">
        <v>110</v>
      </c>
      <c r="D119" s="19" t="s">
        <v>92</v>
      </c>
      <c r="E119" s="19" t="s">
        <v>10</v>
      </c>
      <c r="F119" s="19">
        <v>0.35</v>
      </c>
      <c r="G119" s="19">
        <v>1000</v>
      </c>
      <c r="H119" s="19">
        <f t="shared" si="79"/>
        <v>350</v>
      </c>
      <c r="I119" s="19">
        <v>3</v>
      </c>
      <c r="J119" s="17">
        <f t="shared" si="80"/>
        <v>1050</v>
      </c>
      <c r="K119" s="17"/>
      <c r="L119" s="41"/>
      <c r="M119" s="41"/>
      <c r="N119" s="41"/>
      <c r="O119" s="75"/>
      <c r="P119" s="75"/>
      <c r="Q119" s="75"/>
      <c r="R119" s="75"/>
      <c r="S119" s="75"/>
      <c r="T119" s="75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>
        <v>0.55000000000000004</v>
      </c>
      <c r="AG119" s="52"/>
      <c r="AH119" s="52"/>
      <c r="AI119" s="52">
        <f>J119*AF119</f>
        <v>577.5</v>
      </c>
      <c r="AJ119" s="52"/>
      <c r="AK119" s="52"/>
      <c r="AL119" s="52">
        <f>K119*AF119</f>
        <v>0</v>
      </c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F119" s="17"/>
    </row>
    <row r="120" spans="1:58" ht="31.5" x14ac:dyDescent="0.25">
      <c r="A120" s="17">
        <v>114</v>
      </c>
      <c r="B120" s="19" t="s">
        <v>96</v>
      </c>
      <c r="C120" s="19" t="s">
        <v>110</v>
      </c>
      <c r="D120" s="19" t="s">
        <v>86</v>
      </c>
      <c r="E120" s="19" t="s">
        <v>10</v>
      </c>
      <c r="F120" s="19">
        <v>1.47</v>
      </c>
      <c r="G120" s="19">
        <v>1000</v>
      </c>
      <c r="H120" s="19">
        <f t="shared" si="79"/>
        <v>1470</v>
      </c>
      <c r="I120" s="19">
        <v>3</v>
      </c>
      <c r="J120" s="17">
        <f t="shared" si="80"/>
        <v>4410</v>
      </c>
      <c r="K120" s="17">
        <v>100</v>
      </c>
      <c r="L120" s="41"/>
      <c r="M120" s="41">
        <v>0.5</v>
      </c>
      <c r="N120" s="41"/>
      <c r="O120" s="75"/>
      <c r="P120" s="75">
        <f>J120*M120</f>
        <v>2205</v>
      </c>
      <c r="Q120" s="75"/>
      <c r="R120" s="75"/>
      <c r="S120" s="75">
        <f>K120*M120</f>
        <v>50</v>
      </c>
      <c r="T120" s="75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F120" s="17" t="s">
        <v>292</v>
      </c>
    </row>
    <row r="121" spans="1:58" ht="31.5" x14ac:dyDescent="0.25">
      <c r="A121" s="17">
        <v>115</v>
      </c>
      <c r="B121" s="19" t="s">
        <v>96</v>
      </c>
      <c r="C121" s="19" t="s">
        <v>110</v>
      </c>
      <c r="D121" s="19" t="s">
        <v>64</v>
      </c>
      <c r="E121" s="19" t="s">
        <v>10</v>
      </c>
      <c r="F121" s="19">
        <v>0.34</v>
      </c>
      <c r="G121" s="19">
        <v>1000</v>
      </c>
      <c r="H121" s="19">
        <f t="shared" si="79"/>
        <v>340</v>
      </c>
      <c r="I121" s="19">
        <v>3</v>
      </c>
      <c r="J121" s="17">
        <f t="shared" si="80"/>
        <v>1020</v>
      </c>
      <c r="K121" s="17"/>
      <c r="L121" s="41"/>
      <c r="M121" s="41"/>
      <c r="N121" s="41"/>
      <c r="O121" s="75"/>
      <c r="P121" s="75"/>
      <c r="Q121" s="75"/>
      <c r="R121" s="75"/>
      <c r="S121" s="75"/>
      <c r="T121" s="75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>
        <v>0.55000000000000004</v>
      </c>
      <c r="AY121" s="52"/>
      <c r="AZ121" s="52"/>
      <c r="BA121" s="52">
        <f>J121*AX121</f>
        <v>561</v>
      </c>
      <c r="BB121" s="52"/>
      <c r="BC121" s="52"/>
      <c r="BD121" s="52">
        <f>K121*AX121</f>
        <v>0</v>
      </c>
      <c r="BF121" s="17"/>
    </row>
    <row r="122" spans="1:58" ht="31.5" x14ac:dyDescent="0.25">
      <c r="A122" s="17">
        <v>116</v>
      </c>
      <c r="B122" s="19" t="s">
        <v>96</v>
      </c>
      <c r="C122" s="19" t="s">
        <v>110</v>
      </c>
      <c r="D122" s="19" t="s">
        <v>112</v>
      </c>
      <c r="E122" s="19" t="s">
        <v>15</v>
      </c>
      <c r="F122" s="19">
        <v>0.52</v>
      </c>
      <c r="G122" s="19">
        <v>1000</v>
      </c>
      <c r="H122" s="19">
        <f t="shared" si="79"/>
        <v>520</v>
      </c>
      <c r="I122" s="19">
        <v>3</v>
      </c>
      <c r="J122" s="17">
        <f t="shared" si="80"/>
        <v>1560</v>
      </c>
      <c r="K122" s="17"/>
      <c r="L122" s="41"/>
      <c r="M122" s="41"/>
      <c r="N122" s="41"/>
      <c r="O122" s="75"/>
      <c r="P122" s="75"/>
      <c r="Q122" s="75"/>
      <c r="R122" s="75"/>
      <c r="S122" s="75"/>
      <c r="T122" s="75"/>
      <c r="U122" s="52"/>
      <c r="V122" s="52"/>
      <c r="W122" s="52">
        <v>0.55000000000000004</v>
      </c>
      <c r="X122" s="52"/>
      <c r="Y122" s="52"/>
      <c r="Z122" s="52">
        <f>J122*W122</f>
        <v>858.00000000000011</v>
      </c>
      <c r="AA122" s="52"/>
      <c r="AB122" s="52"/>
      <c r="AC122" s="52">
        <f>K122*W122</f>
        <v>0</v>
      </c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F122" s="17"/>
    </row>
    <row r="123" spans="1:58" s="47" customFormat="1" ht="16.899999999999999" customHeight="1" x14ac:dyDescent="0.25">
      <c r="A123" s="17">
        <v>117</v>
      </c>
      <c r="B123" s="44" t="s">
        <v>96</v>
      </c>
      <c r="C123" s="44" t="s">
        <v>110</v>
      </c>
      <c r="D123" s="44" t="s">
        <v>91</v>
      </c>
      <c r="E123" s="44" t="s">
        <v>15</v>
      </c>
      <c r="F123" s="44">
        <v>0.42</v>
      </c>
      <c r="G123" s="44">
        <v>1000</v>
      </c>
      <c r="H123" s="44">
        <f t="shared" si="79"/>
        <v>420</v>
      </c>
      <c r="I123" s="44">
        <v>3</v>
      </c>
      <c r="J123" s="45">
        <f t="shared" si="80"/>
        <v>1260</v>
      </c>
      <c r="K123" s="45">
        <v>398</v>
      </c>
      <c r="L123" s="46"/>
      <c r="M123" s="46">
        <v>0.5</v>
      </c>
      <c r="N123" s="46"/>
      <c r="O123" s="75"/>
      <c r="P123" s="75">
        <f>J123*M123</f>
        <v>630</v>
      </c>
      <c r="Q123" s="75"/>
      <c r="R123" s="75"/>
      <c r="S123" s="75">
        <f>K123*M123</f>
        <v>199</v>
      </c>
      <c r="T123" s="75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F123" s="45" t="s">
        <v>292</v>
      </c>
    </row>
    <row r="124" spans="1:58" ht="31.5" x14ac:dyDescent="0.25">
      <c r="A124" s="17">
        <v>118</v>
      </c>
      <c r="B124" s="19" t="s">
        <v>96</v>
      </c>
      <c r="C124" s="19" t="s">
        <v>110</v>
      </c>
      <c r="D124" s="19" t="s">
        <v>113</v>
      </c>
      <c r="E124" s="19" t="s">
        <v>195</v>
      </c>
      <c r="F124" s="19">
        <v>0.96</v>
      </c>
      <c r="G124" s="19">
        <v>1000</v>
      </c>
      <c r="H124" s="19">
        <f t="shared" si="79"/>
        <v>960</v>
      </c>
      <c r="I124" s="19">
        <v>4</v>
      </c>
      <c r="J124" s="17">
        <f t="shared" si="80"/>
        <v>3840</v>
      </c>
      <c r="K124" s="17"/>
      <c r="L124" s="41"/>
      <c r="M124" s="41"/>
      <c r="N124" s="41"/>
      <c r="O124" s="75"/>
      <c r="P124" s="75"/>
      <c r="Q124" s="75"/>
      <c r="R124" s="75"/>
      <c r="S124" s="75"/>
      <c r="T124" s="75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>
        <v>1</v>
      </c>
      <c r="AN124" s="52"/>
      <c r="AO124" s="52"/>
      <c r="AP124" s="52">
        <f>J124*AM124</f>
        <v>3840</v>
      </c>
      <c r="AQ124" s="52"/>
      <c r="AR124" s="52"/>
      <c r="AS124" s="52">
        <f>K124*AM124</f>
        <v>0</v>
      </c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F124" s="17"/>
    </row>
    <row r="125" spans="1:58" ht="31.5" x14ac:dyDescent="0.25">
      <c r="A125" s="17">
        <v>119</v>
      </c>
      <c r="B125" s="19" t="s">
        <v>96</v>
      </c>
      <c r="C125" s="19" t="s">
        <v>110</v>
      </c>
      <c r="D125" s="19" t="s">
        <v>40</v>
      </c>
      <c r="E125" s="19" t="s">
        <v>195</v>
      </c>
      <c r="F125" s="19">
        <v>0.23</v>
      </c>
      <c r="G125" s="19">
        <v>1000</v>
      </c>
      <c r="H125" s="19">
        <f t="shared" si="79"/>
        <v>230</v>
      </c>
      <c r="I125" s="19">
        <v>3</v>
      </c>
      <c r="J125" s="17">
        <f t="shared" si="80"/>
        <v>690</v>
      </c>
      <c r="K125" s="17"/>
      <c r="L125" s="41"/>
      <c r="M125" s="41"/>
      <c r="N125" s="41"/>
      <c r="O125" s="75"/>
      <c r="P125" s="75"/>
      <c r="Q125" s="75"/>
      <c r="R125" s="75"/>
      <c r="S125" s="75"/>
      <c r="T125" s="75"/>
      <c r="U125" s="52">
        <v>1</v>
      </c>
      <c r="V125" s="52"/>
      <c r="W125" s="52"/>
      <c r="X125" s="52">
        <f>J125*U125</f>
        <v>690</v>
      </c>
      <c r="Y125" s="52"/>
      <c r="Z125" s="52"/>
      <c r="AA125" s="52">
        <f>K125*U125</f>
        <v>0</v>
      </c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F125" s="17"/>
    </row>
    <row r="126" spans="1:58" ht="31.5" x14ac:dyDescent="0.25">
      <c r="A126" s="17">
        <v>120</v>
      </c>
      <c r="B126" s="44" t="s">
        <v>96</v>
      </c>
      <c r="C126" s="44" t="s">
        <v>114</v>
      </c>
      <c r="D126" s="44" t="s">
        <v>67</v>
      </c>
      <c r="E126" s="19" t="s">
        <v>195</v>
      </c>
      <c r="F126" s="19"/>
      <c r="G126" s="19"/>
      <c r="H126" s="19">
        <v>300</v>
      </c>
      <c r="I126" s="19">
        <v>3</v>
      </c>
      <c r="J126" s="17">
        <f t="shared" si="80"/>
        <v>900</v>
      </c>
      <c r="K126" s="17"/>
      <c r="L126" s="41"/>
      <c r="M126" s="41"/>
      <c r="N126" s="41"/>
      <c r="O126" s="75"/>
      <c r="P126" s="75"/>
      <c r="Q126" s="75"/>
      <c r="R126" s="75"/>
      <c r="S126" s="75"/>
      <c r="T126" s="75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F126" s="17"/>
    </row>
    <row r="127" spans="1:58" ht="31.5" x14ac:dyDescent="0.25">
      <c r="A127" s="17">
        <v>121</v>
      </c>
      <c r="B127" s="44" t="s">
        <v>96</v>
      </c>
      <c r="C127" s="44" t="s">
        <v>114</v>
      </c>
      <c r="D127" s="44" t="s">
        <v>67</v>
      </c>
      <c r="E127" s="44" t="s">
        <v>15</v>
      </c>
      <c r="F127" s="19"/>
      <c r="G127" s="19"/>
      <c r="H127" s="19">
        <v>500</v>
      </c>
      <c r="I127" s="19">
        <v>3</v>
      </c>
      <c r="J127" s="17">
        <f t="shared" si="80"/>
        <v>1500</v>
      </c>
      <c r="K127" s="17"/>
      <c r="L127" s="41"/>
      <c r="M127" s="41"/>
      <c r="N127" s="41"/>
      <c r="O127" s="75"/>
      <c r="P127" s="75"/>
      <c r="Q127" s="75"/>
      <c r="R127" s="75"/>
      <c r="S127" s="75"/>
      <c r="T127" s="75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F127" s="17"/>
    </row>
    <row r="128" spans="1:58" s="47" customFormat="1" ht="31.5" x14ac:dyDescent="0.25">
      <c r="A128" s="17">
        <v>122</v>
      </c>
      <c r="B128" s="44" t="s">
        <v>96</v>
      </c>
      <c r="C128" s="44" t="s">
        <v>114</v>
      </c>
      <c r="D128" s="44" t="s">
        <v>67</v>
      </c>
      <c r="E128" s="44" t="s">
        <v>10</v>
      </c>
      <c r="F128" s="44">
        <v>1.28</v>
      </c>
      <c r="G128" s="44">
        <v>1000</v>
      </c>
      <c r="H128" s="44">
        <v>480</v>
      </c>
      <c r="I128" s="44">
        <v>3</v>
      </c>
      <c r="J128" s="45">
        <f t="shared" si="80"/>
        <v>1440</v>
      </c>
      <c r="K128" s="45">
        <v>398</v>
      </c>
      <c r="L128" s="46"/>
      <c r="M128" s="46">
        <v>0.5</v>
      </c>
      <c r="N128" s="46"/>
      <c r="O128" s="75"/>
      <c r="P128" s="75">
        <f>J128*M128</f>
        <v>720</v>
      </c>
      <c r="Q128" s="75"/>
      <c r="R128" s="75"/>
      <c r="S128" s="75">
        <f>K128*M128</f>
        <v>199</v>
      </c>
      <c r="T128" s="75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F128" s="45" t="s">
        <v>292</v>
      </c>
    </row>
    <row r="129" spans="1:58" ht="31.5" x14ac:dyDescent="0.25">
      <c r="A129" s="17">
        <v>123</v>
      </c>
      <c r="B129" s="19" t="s">
        <v>96</v>
      </c>
      <c r="C129" s="19" t="s">
        <v>114</v>
      </c>
      <c r="D129" s="19" t="s">
        <v>115</v>
      </c>
      <c r="E129" s="19" t="s">
        <v>10</v>
      </c>
      <c r="F129" s="19">
        <v>0.96</v>
      </c>
      <c r="G129" s="19">
        <v>1000</v>
      </c>
      <c r="H129" s="19">
        <f t="shared" si="79"/>
        <v>960</v>
      </c>
      <c r="I129" s="19">
        <v>3</v>
      </c>
      <c r="J129" s="17">
        <f t="shared" si="80"/>
        <v>2880</v>
      </c>
      <c r="K129" s="17"/>
      <c r="L129" s="41"/>
      <c r="M129" s="41"/>
      <c r="N129" s="41"/>
      <c r="O129" s="75"/>
      <c r="P129" s="75"/>
      <c r="Q129" s="75"/>
      <c r="R129" s="75"/>
      <c r="S129" s="75"/>
      <c r="T129" s="75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F129" s="17"/>
    </row>
    <row r="130" spans="1:58" ht="31.5" x14ac:dyDescent="0.25">
      <c r="A130" s="17">
        <v>124</v>
      </c>
      <c r="B130" s="19" t="s">
        <v>96</v>
      </c>
      <c r="C130" s="19" t="s">
        <v>114</v>
      </c>
      <c r="D130" s="19" t="s">
        <v>116</v>
      </c>
      <c r="E130" s="19" t="s">
        <v>10</v>
      </c>
      <c r="F130" s="19">
        <v>0.25</v>
      </c>
      <c r="G130" s="19">
        <v>1000</v>
      </c>
      <c r="H130" s="19">
        <f t="shared" si="79"/>
        <v>250</v>
      </c>
      <c r="I130" s="19">
        <v>3</v>
      </c>
      <c r="J130" s="17">
        <f t="shared" si="80"/>
        <v>750</v>
      </c>
      <c r="K130" s="17"/>
      <c r="L130" s="41"/>
      <c r="M130" s="41"/>
      <c r="N130" s="41"/>
      <c r="O130" s="75"/>
      <c r="P130" s="75"/>
      <c r="Q130" s="75"/>
      <c r="R130" s="75"/>
      <c r="S130" s="75"/>
      <c r="T130" s="75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>
        <v>1.2</v>
      </c>
      <c r="AP130" s="52"/>
      <c r="AQ130" s="52"/>
      <c r="AR130" s="52">
        <f>J130*AO130</f>
        <v>900</v>
      </c>
      <c r="AS130" s="52"/>
      <c r="AT130" s="52"/>
      <c r="AU130" s="52">
        <f>K130*AO130</f>
        <v>0</v>
      </c>
      <c r="AV130" s="52"/>
      <c r="AW130" s="52"/>
      <c r="AX130" s="52"/>
      <c r="AY130" s="52"/>
      <c r="AZ130" s="52"/>
      <c r="BA130" s="52"/>
      <c r="BB130" s="52"/>
      <c r="BC130" s="52"/>
      <c r="BD130" s="52"/>
      <c r="BF130" s="17"/>
    </row>
    <row r="131" spans="1:58" ht="31.5" x14ac:dyDescent="0.25">
      <c r="A131" s="17">
        <v>125</v>
      </c>
      <c r="B131" s="19" t="s">
        <v>96</v>
      </c>
      <c r="C131" s="19" t="s">
        <v>114</v>
      </c>
      <c r="D131" s="19" t="s">
        <v>117</v>
      </c>
      <c r="E131" s="19" t="s">
        <v>195</v>
      </c>
      <c r="F131" s="19"/>
      <c r="G131" s="19"/>
      <c r="H131" s="19">
        <v>530</v>
      </c>
      <c r="I131" s="19">
        <v>3</v>
      </c>
      <c r="J131" s="17">
        <f t="shared" si="80"/>
        <v>1590</v>
      </c>
      <c r="K131" s="17"/>
      <c r="L131" s="41"/>
      <c r="M131" s="41"/>
      <c r="N131" s="41"/>
      <c r="O131" s="75"/>
      <c r="P131" s="75"/>
      <c r="Q131" s="75"/>
      <c r="R131" s="75"/>
      <c r="S131" s="75"/>
      <c r="T131" s="75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F131" s="17"/>
    </row>
    <row r="132" spans="1:58" ht="31.5" x14ac:dyDescent="0.25">
      <c r="A132" s="17">
        <v>126</v>
      </c>
      <c r="B132" s="19" t="s">
        <v>96</v>
      </c>
      <c r="C132" s="19" t="s">
        <v>114</v>
      </c>
      <c r="D132" s="19" t="s">
        <v>117</v>
      </c>
      <c r="E132" s="19" t="s">
        <v>10</v>
      </c>
      <c r="F132" s="19">
        <v>0.73</v>
      </c>
      <c r="G132" s="19">
        <v>1000</v>
      </c>
      <c r="H132" s="19">
        <v>200</v>
      </c>
      <c r="I132" s="19">
        <v>3</v>
      </c>
      <c r="J132" s="17">
        <f t="shared" si="80"/>
        <v>600</v>
      </c>
      <c r="K132" s="17"/>
      <c r="L132" s="41"/>
      <c r="M132" s="41"/>
      <c r="N132" s="41"/>
      <c r="O132" s="75"/>
      <c r="P132" s="75"/>
      <c r="Q132" s="75"/>
      <c r="R132" s="75"/>
      <c r="S132" s="75"/>
      <c r="T132" s="75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>
        <v>1</v>
      </c>
      <c r="AW132" s="52"/>
      <c r="AX132" s="52"/>
      <c r="AY132" s="52">
        <f>J132*AV132</f>
        <v>600</v>
      </c>
      <c r="AZ132" s="52"/>
      <c r="BA132" s="52"/>
      <c r="BB132" s="52">
        <f>K132*AV132</f>
        <v>0</v>
      </c>
      <c r="BC132" s="52"/>
      <c r="BD132" s="52"/>
      <c r="BF132" s="17"/>
    </row>
    <row r="133" spans="1:58" ht="31.5" x14ac:dyDescent="0.25">
      <c r="A133" s="17">
        <v>127</v>
      </c>
      <c r="B133" s="19" t="s">
        <v>96</v>
      </c>
      <c r="C133" s="19" t="s">
        <v>114</v>
      </c>
      <c r="D133" s="19" t="s">
        <v>118</v>
      </c>
      <c r="E133" s="19" t="s">
        <v>10</v>
      </c>
      <c r="F133" s="19">
        <v>0.3</v>
      </c>
      <c r="G133" s="19">
        <v>1000</v>
      </c>
      <c r="H133" s="19">
        <v>500</v>
      </c>
      <c r="I133" s="19">
        <v>3</v>
      </c>
      <c r="J133" s="17">
        <f t="shared" si="80"/>
        <v>1500</v>
      </c>
      <c r="K133" s="17"/>
      <c r="L133" s="41"/>
      <c r="M133" s="41"/>
      <c r="N133" s="41"/>
      <c r="O133" s="75"/>
      <c r="P133" s="75"/>
      <c r="Q133" s="75"/>
      <c r="R133" s="75"/>
      <c r="S133" s="75"/>
      <c r="T133" s="75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>
        <v>1.2</v>
      </c>
      <c r="AG133" s="52"/>
      <c r="AH133" s="52"/>
      <c r="AI133" s="52">
        <f>J133*AF133</f>
        <v>1800</v>
      </c>
      <c r="AJ133" s="52"/>
      <c r="AK133" s="52"/>
      <c r="AL133" s="52">
        <f>K133*AF133</f>
        <v>0</v>
      </c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F133" s="17"/>
    </row>
    <row r="134" spans="1:58" x14ac:dyDescent="0.25">
      <c r="A134" s="17">
        <v>128</v>
      </c>
      <c r="B134" s="19" t="s">
        <v>119</v>
      </c>
      <c r="C134" s="19" t="s">
        <v>120</v>
      </c>
      <c r="D134" s="19" t="s">
        <v>103</v>
      </c>
      <c r="E134" s="19" t="s">
        <v>10</v>
      </c>
      <c r="F134" s="19">
        <v>0.44</v>
      </c>
      <c r="G134" s="19">
        <v>1000</v>
      </c>
      <c r="H134" s="19">
        <f t="shared" si="79"/>
        <v>440</v>
      </c>
      <c r="I134" s="44">
        <v>5</v>
      </c>
      <c r="J134" s="17">
        <f t="shared" si="80"/>
        <v>2200</v>
      </c>
      <c r="K134" s="17"/>
      <c r="L134" s="41"/>
      <c r="M134" s="41"/>
      <c r="N134" s="41"/>
      <c r="O134" s="75"/>
      <c r="P134" s="75"/>
      <c r="Q134" s="75"/>
      <c r="R134" s="75"/>
      <c r="S134" s="75"/>
      <c r="T134" s="75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>
        <v>0.5</v>
      </c>
      <c r="AO134" s="52"/>
      <c r="AP134" s="52"/>
      <c r="AQ134" s="52">
        <f>J134*AN134</f>
        <v>1100</v>
      </c>
      <c r="AR134" s="52"/>
      <c r="AS134" s="52"/>
      <c r="AT134" s="52">
        <f>K134*AN134</f>
        <v>0</v>
      </c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F134" s="17"/>
    </row>
    <row r="135" spans="1:58" ht="31.5" x14ac:dyDescent="0.25">
      <c r="A135" s="17">
        <v>129</v>
      </c>
      <c r="B135" s="19" t="s">
        <v>119</v>
      </c>
      <c r="C135" s="32" t="s">
        <v>120</v>
      </c>
      <c r="D135" s="32" t="s">
        <v>121</v>
      </c>
      <c r="E135" s="32" t="s">
        <v>298</v>
      </c>
      <c r="F135" s="32">
        <v>1.1000000000000001</v>
      </c>
      <c r="G135" s="19">
        <v>1000</v>
      </c>
      <c r="H135" s="19">
        <f t="shared" si="79"/>
        <v>1100</v>
      </c>
      <c r="I135" s="44">
        <v>4.5</v>
      </c>
      <c r="J135" s="17">
        <f t="shared" si="80"/>
        <v>4950</v>
      </c>
      <c r="K135" s="17"/>
      <c r="L135" s="41"/>
      <c r="M135" s="41"/>
      <c r="N135" s="41"/>
      <c r="O135" s="75"/>
      <c r="P135" s="75"/>
      <c r="Q135" s="75"/>
      <c r="R135" s="75"/>
      <c r="S135" s="75"/>
      <c r="T135" s="75"/>
      <c r="U135" s="52"/>
      <c r="V135" s="52"/>
      <c r="W135" s="52">
        <v>1.2</v>
      </c>
      <c r="X135" s="52"/>
      <c r="Y135" s="52"/>
      <c r="Z135" s="52">
        <f>J135*W135</f>
        <v>5940</v>
      </c>
      <c r="AA135" s="52"/>
      <c r="AB135" s="52"/>
      <c r="AC135" s="52">
        <f>K135*W135</f>
        <v>0</v>
      </c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F135" s="17"/>
    </row>
    <row r="136" spans="1:58" x14ac:dyDescent="0.25">
      <c r="A136" s="17">
        <v>130</v>
      </c>
      <c r="B136" s="18" t="s">
        <v>119</v>
      </c>
      <c r="C136" s="18" t="s">
        <v>120</v>
      </c>
      <c r="D136" s="30" t="s">
        <v>122</v>
      </c>
      <c r="E136" s="19" t="s">
        <v>10</v>
      </c>
      <c r="F136" s="19">
        <v>1.46</v>
      </c>
      <c r="G136" s="19">
        <v>1000</v>
      </c>
      <c r="H136" s="19">
        <f t="shared" si="79"/>
        <v>1460</v>
      </c>
      <c r="I136" s="44">
        <v>5</v>
      </c>
      <c r="J136" s="17">
        <f t="shared" si="80"/>
        <v>7300</v>
      </c>
      <c r="K136" s="21">
        <v>100</v>
      </c>
      <c r="L136" s="41"/>
      <c r="M136" s="41">
        <v>0.5</v>
      </c>
      <c r="N136" s="41"/>
      <c r="O136" s="75"/>
      <c r="P136" s="75">
        <f t="shared" ref="P136:P137" si="81">J136*M136</f>
        <v>3650</v>
      </c>
      <c r="Q136" s="75"/>
      <c r="R136" s="75"/>
      <c r="S136" s="75">
        <f t="shared" ref="S136:S137" si="82">K136*M136</f>
        <v>50</v>
      </c>
      <c r="T136" s="75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F136" s="17" t="s">
        <v>292</v>
      </c>
    </row>
    <row r="137" spans="1:58" x14ac:dyDescent="0.25">
      <c r="A137" s="17">
        <v>131</v>
      </c>
      <c r="B137" s="18" t="s">
        <v>119</v>
      </c>
      <c r="C137" s="18" t="s">
        <v>120</v>
      </c>
      <c r="D137" s="30" t="s">
        <v>123</v>
      </c>
      <c r="E137" s="19" t="s">
        <v>10</v>
      </c>
      <c r="F137" s="19">
        <v>0.8</v>
      </c>
      <c r="G137" s="19">
        <v>1000</v>
      </c>
      <c r="H137" s="19">
        <f t="shared" si="79"/>
        <v>800</v>
      </c>
      <c r="I137" s="44">
        <v>6</v>
      </c>
      <c r="J137" s="17">
        <f t="shared" si="80"/>
        <v>4800</v>
      </c>
      <c r="K137" s="21">
        <v>100</v>
      </c>
      <c r="L137" s="41"/>
      <c r="M137" s="41">
        <v>0.5</v>
      </c>
      <c r="N137" s="41"/>
      <c r="O137" s="75"/>
      <c r="P137" s="75">
        <f t="shared" si="81"/>
        <v>2400</v>
      </c>
      <c r="Q137" s="75"/>
      <c r="R137" s="75"/>
      <c r="S137" s="75">
        <f t="shared" si="82"/>
        <v>50</v>
      </c>
      <c r="T137" s="75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F137" s="17" t="s">
        <v>292</v>
      </c>
    </row>
    <row r="138" spans="1:58" x14ac:dyDescent="0.25">
      <c r="A138" s="17">
        <v>132</v>
      </c>
      <c r="B138" s="18" t="s">
        <v>119</v>
      </c>
      <c r="C138" s="18" t="s">
        <v>120</v>
      </c>
      <c r="D138" s="30" t="s">
        <v>124</v>
      </c>
      <c r="E138" s="19" t="s">
        <v>23</v>
      </c>
      <c r="F138" s="19">
        <v>0.3</v>
      </c>
      <c r="G138" s="19">
        <v>1000</v>
      </c>
      <c r="H138" s="19">
        <f t="shared" si="79"/>
        <v>300</v>
      </c>
      <c r="I138" s="44">
        <v>4</v>
      </c>
      <c r="J138" s="17">
        <f t="shared" si="80"/>
        <v>1200</v>
      </c>
      <c r="K138" s="21"/>
      <c r="L138" s="41"/>
      <c r="M138" s="41"/>
      <c r="N138" s="41"/>
      <c r="O138" s="75"/>
      <c r="P138" s="75"/>
      <c r="Q138" s="75"/>
      <c r="R138" s="75"/>
      <c r="S138" s="75"/>
      <c r="T138" s="75"/>
      <c r="U138" s="52"/>
      <c r="V138" s="52"/>
      <c r="W138" s="52">
        <v>0.55000000000000004</v>
      </c>
      <c r="X138" s="52"/>
      <c r="Y138" s="52"/>
      <c r="Z138" s="52">
        <f>J138*W138</f>
        <v>660</v>
      </c>
      <c r="AA138" s="52"/>
      <c r="AB138" s="52"/>
      <c r="AC138" s="52">
        <f>K138*W138</f>
        <v>0</v>
      </c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F138" s="17"/>
    </row>
    <row r="139" spans="1:58" x14ac:dyDescent="0.25">
      <c r="A139" s="17">
        <v>133</v>
      </c>
      <c r="B139" s="18" t="s">
        <v>119</v>
      </c>
      <c r="C139" s="18" t="s">
        <v>120</v>
      </c>
      <c r="D139" s="30" t="s">
        <v>125</v>
      </c>
      <c r="E139" s="19" t="s">
        <v>195</v>
      </c>
      <c r="F139" s="19">
        <v>3.9</v>
      </c>
      <c r="G139" s="19">
        <v>1000</v>
      </c>
      <c r="H139" s="19">
        <f t="shared" si="79"/>
        <v>3900</v>
      </c>
      <c r="I139" s="44">
        <v>8</v>
      </c>
      <c r="J139" s="17">
        <f t="shared" si="80"/>
        <v>31200</v>
      </c>
      <c r="K139" s="21">
        <v>199</v>
      </c>
      <c r="L139" s="41">
        <v>1</v>
      </c>
      <c r="M139" s="41"/>
      <c r="N139" s="41"/>
      <c r="O139" s="75">
        <f>J139*L139</f>
        <v>31200</v>
      </c>
      <c r="P139" s="75"/>
      <c r="Q139" s="75"/>
      <c r="R139" s="75">
        <f>K139*L139</f>
        <v>199</v>
      </c>
      <c r="S139" s="75"/>
      <c r="T139" s="75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F139" s="17" t="s">
        <v>291</v>
      </c>
    </row>
    <row r="140" spans="1:58" x14ac:dyDescent="0.25">
      <c r="A140" s="17">
        <v>134</v>
      </c>
      <c r="B140" s="18" t="s">
        <v>119</v>
      </c>
      <c r="C140" s="18" t="s">
        <v>120</v>
      </c>
      <c r="D140" s="30" t="s">
        <v>109</v>
      </c>
      <c r="E140" s="19" t="s">
        <v>195</v>
      </c>
      <c r="F140" s="19">
        <v>3.4</v>
      </c>
      <c r="G140" s="19">
        <v>1000</v>
      </c>
      <c r="H140" s="19">
        <f t="shared" si="79"/>
        <v>3400</v>
      </c>
      <c r="I140" s="44">
        <v>4</v>
      </c>
      <c r="J140" s="17">
        <f t="shared" si="80"/>
        <v>13600</v>
      </c>
      <c r="K140" s="21"/>
      <c r="L140" s="41"/>
      <c r="M140" s="41"/>
      <c r="N140" s="41"/>
      <c r="O140" s="75"/>
      <c r="P140" s="75"/>
      <c r="Q140" s="75"/>
      <c r="R140" s="75"/>
      <c r="S140" s="75"/>
      <c r="T140" s="75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F140" s="17"/>
    </row>
    <row r="141" spans="1:58" x14ac:dyDescent="0.25">
      <c r="A141" s="17">
        <v>135</v>
      </c>
      <c r="B141" s="18" t="s">
        <v>119</v>
      </c>
      <c r="C141" s="18" t="s">
        <v>120</v>
      </c>
      <c r="D141" s="30" t="s">
        <v>67</v>
      </c>
      <c r="E141" s="19" t="s">
        <v>23</v>
      </c>
      <c r="F141" s="19">
        <v>0.4</v>
      </c>
      <c r="G141" s="19">
        <v>1000</v>
      </c>
      <c r="H141" s="19">
        <f t="shared" si="79"/>
        <v>400</v>
      </c>
      <c r="I141" s="44">
        <v>3</v>
      </c>
      <c r="J141" s="17">
        <f t="shared" si="80"/>
        <v>1200</v>
      </c>
      <c r="K141" s="54"/>
      <c r="L141" s="55"/>
      <c r="M141" s="41"/>
      <c r="N141" s="41"/>
      <c r="O141" s="75"/>
      <c r="P141" s="75"/>
      <c r="Q141" s="75"/>
      <c r="R141" s="75"/>
      <c r="S141" s="75"/>
      <c r="T141" s="75"/>
      <c r="U141" s="56"/>
      <c r="V141" s="52"/>
      <c r="W141" s="52"/>
      <c r="X141" s="52"/>
      <c r="Y141" s="52"/>
      <c r="Z141" s="52"/>
      <c r="AA141" s="52"/>
      <c r="AB141" s="52"/>
      <c r="AC141" s="52"/>
      <c r="AD141" s="56"/>
      <c r="AE141" s="52"/>
      <c r="AF141" s="52">
        <v>0.55000000000000004</v>
      </c>
      <c r="AG141" s="52"/>
      <c r="AH141" s="52"/>
      <c r="AI141" s="52">
        <f>J141*AF141</f>
        <v>660</v>
      </c>
      <c r="AJ141" s="52"/>
      <c r="AK141" s="52"/>
      <c r="AL141" s="52">
        <f>K141*AF141</f>
        <v>0</v>
      </c>
      <c r="AM141" s="56"/>
      <c r="AN141" s="52"/>
      <c r="AO141" s="52"/>
      <c r="AP141" s="52"/>
      <c r="AQ141" s="52"/>
      <c r="AR141" s="52"/>
      <c r="AS141" s="52"/>
      <c r="AT141" s="52"/>
      <c r="AU141" s="52"/>
      <c r="AV141" s="56"/>
      <c r="AW141" s="52"/>
      <c r="AX141" s="52"/>
      <c r="AY141" s="52"/>
      <c r="AZ141" s="52"/>
      <c r="BA141" s="52"/>
      <c r="BB141" s="52"/>
      <c r="BC141" s="52"/>
      <c r="BD141" s="52"/>
      <c r="BF141" s="17"/>
    </row>
    <row r="142" spans="1:58" x14ac:dyDescent="0.25">
      <c r="A142" s="17">
        <v>136</v>
      </c>
      <c r="B142" s="19" t="s">
        <v>119</v>
      </c>
      <c r="C142" s="57" t="s">
        <v>120</v>
      </c>
      <c r="D142" s="30" t="s">
        <v>126</v>
      </c>
      <c r="E142" s="19" t="s">
        <v>10</v>
      </c>
      <c r="F142" s="19">
        <v>0.8</v>
      </c>
      <c r="G142" s="19">
        <v>1000</v>
      </c>
      <c r="H142" s="19">
        <f t="shared" ref="H142:H211" si="83">F142*G142</f>
        <v>800</v>
      </c>
      <c r="I142" s="44">
        <v>4</v>
      </c>
      <c r="J142" s="17">
        <f t="shared" ref="J142:J211" si="84">H142*I142</f>
        <v>3200</v>
      </c>
      <c r="K142" s="21"/>
      <c r="L142" s="41"/>
      <c r="M142" s="41"/>
      <c r="N142" s="41"/>
      <c r="O142" s="75"/>
      <c r="P142" s="75"/>
      <c r="Q142" s="75"/>
      <c r="R142" s="75"/>
      <c r="S142" s="75"/>
      <c r="T142" s="75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>
        <v>0.55000000000000004</v>
      </c>
      <c r="AP142" s="52"/>
      <c r="AQ142" s="52"/>
      <c r="AR142" s="52">
        <f>J142*AO142</f>
        <v>1760.0000000000002</v>
      </c>
      <c r="AS142" s="52"/>
      <c r="AT142" s="52"/>
      <c r="AU142" s="52">
        <f>K142*AO142</f>
        <v>0</v>
      </c>
      <c r="AV142" s="52"/>
      <c r="AW142" s="52"/>
      <c r="AX142" s="52"/>
      <c r="AY142" s="52"/>
      <c r="AZ142" s="52"/>
      <c r="BA142" s="52"/>
      <c r="BB142" s="52"/>
      <c r="BC142" s="52"/>
      <c r="BD142" s="52"/>
      <c r="BF142" s="17"/>
    </row>
    <row r="143" spans="1:58" x14ac:dyDescent="0.25">
      <c r="A143" s="17">
        <v>137</v>
      </c>
      <c r="B143" s="32" t="s">
        <v>119</v>
      </c>
      <c r="C143" s="58" t="s">
        <v>120</v>
      </c>
      <c r="D143" s="33" t="s">
        <v>57</v>
      </c>
      <c r="E143" s="32" t="s">
        <v>10</v>
      </c>
      <c r="F143" s="19">
        <v>0.8</v>
      </c>
      <c r="G143" s="19">
        <v>1000</v>
      </c>
      <c r="H143" s="19">
        <f t="shared" si="83"/>
        <v>800</v>
      </c>
      <c r="I143" s="44">
        <v>3</v>
      </c>
      <c r="J143" s="17">
        <f t="shared" si="84"/>
        <v>2400</v>
      </c>
      <c r="K143" s="21"/>
      <c r="L143" s="41"/>
      <c r="M143" s="41"/>
      <c r="N143" s="41"/>
      <c r="O143" s="75"/>
      <c r="P143" s="75"/>
      <c r="Q143" s="75"/>
      <c r="R143" s="75"/>
      <c r="S143" s="75"/>
      <c r="T143" s="75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>
        <v>0.55000000000000004</v>
      </c>
      <c r="AG143" s="52"/>
      <c r="AH143" s="52"/>
      <c r="AI143" s="52">
        <f>J143*AF143</f>
        <v>1320</v>
      </c>
      <c r="AJ143" s="52"/>
      <c r="AK143" s="52"/>
      <c r="AL143" s="52">
        <f>K143*AF143</f>
        <v>0</v>
      </c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F143" s="17"/>
    </row>
    <row r="144" spans="1:58" ht="31.5" x14ac:dyDescent="0.25">
      <c r="A144" s="17">
        <v>138</v>
      </c>
      <c r="B144" s="19" t="s">
        <v>119</v>
      </c>
      <c r="C144" s="19" t="s">
        <v>120</v>
      </c>
      <c r="D144" s="30" t="s">
        <v>127</v>
      </c>
      <c r="E144" s="19" t="s">
        <v>195</v>
      </c>
      <c r="F144" s="34">
        <v>1</v>
      </c>
      <c r="G144" s="19">
        <v>1000</v>
      </c>
      <c r="H144" s="19">
        <f t="shared" si="83"/>
        <v>1000</v>
      </c>
      <c r="I144" s="44">
        <v>5</v>
      </c>
      <c r="J144" s="17">
        <f t="shared" si="84"/>
        <v>5000</v>
      </c>
      <c r="K144" s="21"/>
      <c r="L144" s="41"/>
      <c r="M144" s="41"/>
      <c r="N144" s="41"/>
      <c r="O144" s="75"/>
      <c r="P144" s="75"/>
      <c r="Q144" s="75"/>
      <c r="R144" s="75"/>
      <c r="S144" s="75"/>
      <c r="T144" s="75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>
        <v>1.2</v>
      </c>
      <c r="AY144" s="52"/>
      <c r="AZ144" s="52"/>
      <c r="BA144" s="52">
        <f>J144*AX144</f>
        <v>6000</v>
      </c>
      <c r="BB144" s="52"/>
      <c r="BC144" s="52"/>
      <c r="BD144" s="52">
        <f>K144*AX144</f>
        <v>0</v>
      </c>
      <c r="BF144" s="17"/>
    </row>
    <row r="145" spans="1:58" ht="31.5" x14ac:dyDescent="0.25">
      <c r="A145" s="17">
        <v>139</v>
      </c>
      <c r="B145" s="19" t="s">
        <v>119</v>
      </c>
      <c r="C145" s="19" t="s">
        <v>128</v>
      </c>
      <c r="D145" s="30" t="s">
        <v>129</v>
      </c>
      <c r="E145" s="19" t="s">
        <v>195</v>
      </c>
      <c r="F145" s="59">
        <v>0.25</v>
      </c>
      <c r="G145" s="19">
        <v>1000</v>
      </c>
      <c r="H145" s="19">
        <f t="shared" si="83"/>
        <v>250</v>
      </c>
      <c r="I145" s="59">
        <v>5</v>
      </c>
      <c r="J145" s="17">
        <f t="shared" si="84"/>
        <v>1250</v>
      </c>
      <c r="K145" s="17"/>
      <c r="L145" s="41"/>
      <c r="M145" s="41"/>
      <c r="N145" s="41"/>
      <c r="O145" s="75"/>
      <c r="P145" s="75"/>
      <c r="Q145" s="75"/>
      <c r="R145" s="75"/>
      <c r="S145" s="75"/>
      <c r="T145" s="75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F145" s="17"/>
    </row>
    <row r="146" spans="1:58" x14ac:dyDescent="0.25">
      <c r="A146" s="17">
        <v>140</v>
      </c>
      <c r="B146" s="19" t="s">
        <v>119</v>
      </c>
      <c r="C146" s="19" t="s">
        <v>128</v>
      </c>
      <c r="D146" s="30" t="s">
        <v>130</v>
      </c>
      <c r="E146" s="19" t="s">
        <v>15</v>
      </c>
      <c r="F146" s="34">
        <v>2.2999999999999998</v>
      </c>
      <c r="G146" s="19">
        <v>1000</v>
      </c>
      <c r="H146" s="19">
        <f t="shared" si="83"/>
        <v>2300</v>
      </c>
      <c r="I146" s="34">
        <v>5</v>
      </c>
      <c r="J146" s="17">
        <f t="shared" si="84"/>
        <v>11500</v>
      </c>
      <c r="K146" s="17"/>
      <c r="L146" s="41"/>
      <c r="M146" s="41"/>
      <c r="N146" s="41"/>
      <c r="O146" s="75"/>
      <c r="P146" s="75"/>
      <c r="Q146" s="75"/>
      <c r="R146" s="75"/>
      <c r="S146" s="75"/>
      <c r="T146" s="75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>
        <v>1.2</v>
      </c>
      <c r="AP146" s="52"/>
      <c r="AQ146" s="52"/>
      <c r="AR146" s="52">
        <f>J146*AO146</f>
        <v>13800</v>
      </c>
      <c r="AS146" s="52"/>
      <c r="AT146" s="52"/>
      <c r="AU146" s="52">
        <f>K146*AO146</f>
        <v>0</v>
      </c>
      <c r="AV146" s="52"/>
      <c r="AW146" s="52"/>
      <c r="AX146" s="52"/>
      <c r="AY146" s="52"/>
      <c r="AZ146" s="52"/>
      <c r="BA146" s="52"/>
      <c r="BB146" s="52"/>
      <c r="BC146" s="52"/>
      <c r="BD146" s="52"/>
      <c r="BF146" s="17"/>
    </row>
    <row r="147" spans="1:58" ht="31.5" x14ac:dyDescent="0.25">
      <c r="A147" s="17">
        <v>141</v>
      </c>
      <c r="B147" s="19" t="s">
        <v>119</v>
      </c>
      <c r="C147" s="19" t="s">
        <v>128</v>
      </c>
      <c r="D147" s="30" t="s">
        <v>134</v>
      </c>
      <c r="E147" s="19" t="s">
        <v>10</v>
      </c>
      <c r="F147" s="34">
        <v>0.5</v>
      </c>
      <c r="G147" s="19">
        <v>1000</v>
      </c>
      <c r="H147" s="19">
        <f t="shared" si="83"/>
        <v>500</v>
      </c>
      <c r="I147" s="34">
        <v>4</v>
      </c>
      <c r="J147" s="17">
        <f t="shared" si="84"/>
        <v>2000</v>
      </c>
      <c r="K147" s="17"/>
      <c r="L147" s="41"/>
      <c r="M147" s="41"/>
      <c r="N147" s="41"/>
      <c r="O147" s="75"/>
      <c r="P147" s="75"/>
      <c r="Q147" s="75"/>
      <c r="R147" s="75"/>
      <c r="S147" s="75"/>
      <c r="T147" s="75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>
        <v>0.55000000000000004</v>
      </c>
      <c r="AG147" s="52"/>
      <c r="AH147" s="52"/>
      <c r="AI147" s="52">
        <f>J147*AF147</f>
        <v>1100</v>
      </c>
      <c r="AJ147" s="52"/>
      <c r="AK147" s="52"/>
      <c r="AL147" s="52">
        <f>K147*AF147</f>
        <v>0</v>
      </c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F147" s="17"/>
    </row>
    <row r="148" spans="1:58" ht="31.5" x14ac:dyDescent="0.25">
      <c r="A148" s="17">
        <v>142</v>
      </c>
      <c r="B148" s="19" t="s">
        <v>119</v>
      </c>
      <c r="C148" s="19" t="s">
        <v>128</v>
      </c>
      <c r="D148" s="30" t="s">
        <v>131</v>
      </c>
      <c r="E148" s="19" t="s">
        <v>23</v>
      </c>
      <c r="F148" s="34">
        <v>0.4</v>
      </c>
      <c r="G148" s="19">
        <v>1000</v>
      </c>
      <c r="H148" s="19">
        <f t="shared" si="83"/>
        <v>400</v>
      </c>
      <c r="I148" s="34">
        <v>4</v>
      </c>
      <c r="J148" s="17">
        <f t="shared" si="84"/>
        <v>1600</v>
      </c>
      <c r="K148" s="17"/>
      <c r="L148" s="41"/>
      <c r="M148" s="41"/>
      <c r="N148" s="41"/>
      <c r="O148" s="75"/>
      <c r="P148" s="75"/>
      <c r="Q148" s="75"/>
      <c r="R148" s="75"/>
      <c r="S148" s="75"/>
      <c r="T148" s="75"/>
      <c r="U148" s="52"/>
      <c r="V148" s="52"/>
      <c r="W148" s="52">
        <v>0.55000000000000004</v>
      </c>
      <c r="X148" s="52"/>
      <c r="Y148" s="52"/>
      <c r="Z148" s="52">
        <f>J148*W148</f>
        <v>880.00000000000011</v>
      </c>
      <c r="AA148" s="52"/>
      <c r="AB148" s="52"/>
      <c r="AC148" s="52">
        <f>K148*W148</f>
        <v>0</v>
      </c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F148" s="17"/>
    </row>
    <row r="149" spans="1:58" x14ac:dyDescent="0.25">
      <c r="A149" s="17">
        <v>143</v>
      </c>
      <c r="B149" s="19" t="s">
        <v>119</v>
      </c>
      <c r="C149" s="19" t="s">
        <v>128</v>
      </c>
      <c r="D149" s="30" t="s">
        <v>132</v>
      </c>
      <c r="E149" s="19" t="s">
        <v>10</v>
      </c>
      <c r="F149" s="34">
        <v>1</v>
      </c>
      <c r="G149" s="19">
        <v>1000</v>
      </c>
      <c r="H149" s="19">
        <f t="shared" si="83"/>
        <v>1000</v>
      </c>
      <c r="I149" s="34">
        <v>3</v>
      </c>
      <c r="J149" s="17">
        <f t="shared" si="84"/>
        <v>3000</v>
      </c>
      <c r="K149" s="17"/>
      <c r="L149" s="41"/>
      <c r="M149" s="41"/>
      <c r="N149" s="41"/>
      <c r="O149" s="75"/>
      <c r="P149" s="75"/>
      <c r="Q149" s="75"/>
      <c r="R149" s="75"/>
      <c r="S149" s="75"/>
      <c r="T149" s="75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>
        <v>0.55000000000000004</v>
      </c>
      <c r="AG149" s="52"/>
      <c r="AH149" s="52"/>
      <c r="AI149" s="52">
        <f>J149*AF149</f>
        <v>1650.0000000000002</v>
      </c>
      <c r="AJ149" s="52"/>
      <c r="AK149" s="52"/>
      <c r="AL149" s="52">
        <f>K149*AF149</f>
        <v>0</v>
      </c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F149" s="17"/>
    </row>
    <row r="150" spans="1:58" x14ac:dyDescent="0.25">
      <c r="A150" s="17">
        <v>144</v>
      </c>
      <c r="B150" s="19" t="s">
        <v>119</v>
      </c>
      <c r="C150" s="32" t="s">
        <v>128</v>
      </c>
      <c r="D150" s="33" t="s">
        <v>133</v>
      </c>
      <c r="E150" s="19" t="s">
        <v>195</v>
      </c>
      <c r="F150" s="36">
        <v>0.25</v>
      </c>
      <c r="G150" s="19">
        <v>1000</v>
      </c>
      <c r="H150" s="19">
        <f t="shared" si="83"/>
        <v>250</v>
      </c>
      <c r="I150" s="36">
        <v>3</v>
      </c>
      <c r="J150" s="17">
        <f t="shared" si="84"/>
        <v>750</v>
      </c>
      <c r="K150" s="17"/>
      <c r="L150" s="41"/>
      <c r="M150" s="41"/>
      <c r="N150" s="41"/>
      <c r="O150" s="75"/>
      <c r="P150" s="75"/>
      <c r="Q150" s="75"/>
      <c r="R150" s="75"/>
      <c r="S150" s="75"/>
      <c r="T150" s="75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>
        <v>1.2</v>
      </c>
      <c r="AY150" s="52"/>
      <c r="AZ150" s="52"/>
      <c r="BA150" s="52">
        <f>J150*AX150</f>
        <v>900</v>
      </c>
      <c r="BB150" s="52"/>
      <c r="BC150" s="52"/>
      <c r="BD150" s="52">
        <f>K150*AX150</f>
        <v>0</v>
      </c>
      <c r="BF150" s="17"/>
    </row>
    <row r="151" spans="1:58" x14ac:dyDescent="0.25">
      <c r="A151" s="17">
        <v>145</v>
      </c>
      <c r="B151" s="18" t="s">
        <v>135</v>
      </c>
      <c r="C151" s="18" t="s">
        <v>136</v>
      </c>
      <c r="D151" s="20" t="s">
        <v>137</v>
      </c>
      <c r="E151" s="19" t="s">
        <v>23</v>
      </c>
      <c r="F151" s="19">
        <v>1.2</v>
      </c>
      <c r="G151" s="19">
        <v>1000</v>
      </c>
      <c r="H151" s="19">
        <f t="shared" si="83"/>
        <v>1200</v>
      </c>
      <c r="I151" s="44">
        <v>4.5</v>
      </c>
      <c r="J151" s="17">
        <f t="shared" si="84"/>
        <v>5400</v>
      </c>
      <c r="K151" s="21"/>
      <c r="L151" s="41"/>
      <c r="M151" s="41"/>
      <c r="N151" s="41"/>
      <c r="O151" s="75"/>
      <c r="P151" s="75"/>
      <c r="Q151" s="75"/>
      <c r="R151" s="75"/>
      <c r="S151" s="75"/>
      <c r="T151" s="75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F151" s="17"/>
    </row>
    <row r="152" spans="1:58" x14ac:dyDescent="0.25">
      <c r="A152" s="17">
        <v>146</v>
      </c>
      <c r="B152" s="18" t="s">
        <v>135</v>
      </c>
      <c r="C152" s="18" t="s">
        <v>136</v>
      </c>
      <c r="D152" s="20" t="s">
        <v>138</v>
      </c>
      <c r="E152" s="19" t="s">
        <v>23</v>
      </c>
      <c r="F152" s="19">
        <v>0.8</v>
      </c>
      <c r="G152" s="19">
        <v>1000</v>
      </c>
      <c r="H152" s="19">
        <f t="shared" si="83"/>
        <v>800</v>
      </c>
      <c r="I152" s="44">
        <v>3</v>
      </c>
      <c r="J152" s="17">
        <f t="shared" si="84"/>
        <v>2400</v>
      </c>
      <c r="K152" s="21"/>
      <c r="L152" s="41"/>
      <c r="M152" s="41"/>
      <c r="N152" s="41"/>
      <c r="O152" s="75"/>
      <c r="P152" s="75"/>
      <c r="Q152" s="75"/>
      <c r="R152" s="75"/>
      <c r="S152" s="75"/>
      <c r="T152" s="75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F152" s="17"/>
    </row>
    <row r="153" spans="1:58" x14ac:dyDescent="0.25">
      <c r="A153" s="17">
        <v>147</v>
      </c>
      <c r="B153" s="18" t="s">
        <v>135</v>
      </c>
      <c r="C153" s="18" t="s">
        <v>136</v>
      </c>
      <c r="D153" s="20" t="s">
        <v>139</v>
      </c>
      <c r="E153" s="19" t="s">
        <v>297</v>
      </c>
      <c r="F153" s="19">
        <v>1.8</v>
      </c>
      <c r="G153" s="19">
        <v>1000</v>
      </c>
      <c r="H153" s="19">
        <f t="shared" si="83"/>
        <v>1800</v>
      </c>
      <c r="I153" s="44">
        <v>4</v>
      </c>
      <c r="J153" s="17">
        <f t="shared" si="84"/>
        <v>7200</v>
      </c>
      <c r="K153" s="21"/>
      <c r="L153" s="41"/>
      <c r="M153" s="41"/>
      <c r="N153" s="41"/>
      <c r="O153" s="75"/>
      <c r="P153" s="75"/>
      <c r="Q153" s="75"/>
      <c r="R153" s="75"/>
      <c r="S153" s="75"/>
      <c r="T153" s="75"/>
      <c r="U153" s="52"/>
      <c r="V153" s="52"/>
      <c r="W153" s="52">
        <v>0.55000000000000004</v>
      </c>
      <c r="X153" s="52"/>
      <c r="Y153" s="52"/>
      <c r="Z153" s="52">
        <f>J153*W153</f>
        <v>3960.0000000000005</v>
      </c>
      <c r="AA153" s="52"/>
      <c r="AB153" s="52"/>
      <c r="AC153" s="52">
        <f>K153*W153</f>
        <v>0</v>
      </c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F153" s="17"/>
    </row>
    <row r="154" spans="1:58" ht="31.5" x14ac:dyDescent="0.25">
      <c r="A154" s="17">
        <v>148</v>
      </c>
      <c r="B154" s="18" t="s">
        <v>135</v>
      </c>
      <c r="C154" s="18" t="s">
        <v>136</v>
      </c>
      <c r="D154" s="20" t="s">
        <v>140</v>
      </c>
      <c r="E154" s="19" t="s">
        <v>297</v>
      </c>
      <c r="F154" s="19">
        <v>0.7</v>
      </c>
      <c r="G154" s="19">
        <v>1000</v>
      </c>
      <c r="H154" s="19">
        <f t="shared" si="83"/>
        <v>700</v>
      </c>
      <c r="I154" s="44">
        <v>4</v>
      </c>
      <c r="J154" s="17">
        <f t="shared" si="84"/>
        <v>2800</v>
      </c>
      <c r="K154" s="21"/>
      <c r="L154" s="41"/>
      <c r="M154" s="41"/>
      <c r="N154" s="41"/>
      <c r="O154" s="75"/>
      <c r="P154" s="75"/>
      <c r="Q154" s="75"/>
      <c r="R154" s="75"/>
      <c r="S154" s="75"/>
      <c r="T154" s="75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>
        <v>1.2</v>
      </c>
      <c r="AP154" s="52"/>
      <c r="AQ154" s="52"/>
      <c r="AR154" s="52">
        <f>J154*AO154</f>
        <v>3360</v>
      </c>
      <c r="AS154" s="52"/>
      <c r="AT154" s="52"/>
      <c r="AU154" s="52">
        <f>K154*AO154</f>
        <v>0</v>
      </c>
      <c r="AV154" s="52"/>
      <c r="AW154" s="52"/>
      <c r="AX154" s="52"/>
      <c r="AY154" s="52"/>
      <c r="AZ154" s="52"/>
      <c r="BA154" s="52"/>
      <c r="BB154" s="52"/>
      <c r="BC154" s="52"/>
      <c r="BD154" s="52"/>
      <c r="BF154" s="17"/>
    </row>
    <row r="155" spans="1:58" x14ac:dyDescent="0.25">
      <c r="A155" s="17">
        <v>149</v>
      </c>
      <c r="B155" s="18" t="s">
        <v>135</v>
      </c>
      <c r="C155" s="18" t="s">
        <v>136</v>
      </c>
      <c r="D155" s="20" t="s">
        <v>141</v>
      </c>
      <c r="E155" s="19" t="s">
        <v>23</v>
      </c>
      <c r="F155" s="19">
        <v>0.7</v>
      </c>
      <c r="G155" s="19">
        <v>1000</v>
      </c>
      <c r="H155" s="19">
        <f t="shared" si="83"/>
        <v>700</v>
      </c>
      <c r="I155" s="44">
        <v>4</v>
      </c>
      <c r="J155" s="17">
        <f t="shared" si="84"/>
        <v>2800</v>
      </c>
      <c r="K155" s="21"/>
      <c r="L155" s="41"/>
      <c r="M155" s="41"/>
      <c r="N155" s="41"/>
      <c r="O155" s="75"/>
      <c r="P155" s="75"/>
      <c r="Q155" s="75"/>
      <c r="R155" s="75"/>
      <c r="S155" s="75"/>
      <c r="T155" s="75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F155" s="17"/>
    </row>
    <row r="156" spans="1:58" x14ac:dyDescent="0.25">
      <c r="A156" s="17">
        <v>150</v>
      </c>
      <c r="B156" s="18" t="s">
        <v>135</v>
      </c>
      <c r="C156" s="18" t="s">
        <v>136</v>
      </c>
      <c r="D156" s="20" t="s">
        <v>142</v>
      </c>
      <c r="E156" s="19" t="s">
        <v>195</v>
      </c>
      <c r="F156" s="19">
        <v>0.8</v>
      </c>
      <c r="G156" s="19">
        <v>1000</v>
      </c>
      <c r="H156" s="19">
        <f t="shared" si="83"/>
        <v>800</v>
      </c>
      <c r="I156" s="44">
        <v>5.5</v>
      </c>
      <c r="J156" s="17">
        <f t="shared" si="84"/>
        <v>4400</v>
      </c>
      <c r="K156" s="21"/>
      <c r="L156" s="41"/>
      <c r="M156" s="41"/>
      <c r="N156" s="41"/>
      <c r="O156" s="75"/>
      <c r="P156" s="75"/>
      <c r="Q156" s="75"/>
      <c r="R156" s="75"/>
      <c r="S156" s="75"/>
      <c r="T156" s="75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F156" s="17"/>
    </row>
    <row r="157" spans="1:58" x14ac:dyDescent="0.25">
      <c r="A157" s="17">
        <v>151</v>
      </c>
      <c r="B157" s="18" t="s">
        <v>135</v>
      </c>
      <c r="C157" s="18" t="s">
        <v>136</v>
      </c>
      <c r="D157" s="20" t="s">
        <v>143</v>
      </c>
      <c r="E157" s="19" t="s">
        <v>195</v>
      </c>
      <c r="F157" s="19">
        <v>1</v>
      </c>
      <c r="G157" s="19">
        <v>1000</v>
      </c>
      <c r="H157" s="19">
        <f t="shared" si="83"/>
        <v>1000</v>
      </c>
      <c r="I157" s="44">
        <v>5.5</v>
      </c>
      <c r="J157" s="17">
        <f t="shared" si="84"/>
        <v>5500</v>
      </c>
      <c r="K157" s="21"/>
      <c r="L157" s="41"/>
      <c r="M157" s="41"/>
      <c r="N157" s="41"/>
      <c r="O157" s="75"/>
      <c r="P157" s="75"/>
      <c r="Q157" s="75"/>
      <c r="R157" s="75"/>
      <c r="S157" s="75"/>
      <c r="T157" s="75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>
        <v>1</v>
      </c>
      <c r="AN157" s="52"/>
      <c r="AO157" s="52"/>
      <c r="AP157" s="52">
        <f>J157*AM157</f>
        <v>5500</v>
      </c>
      <c r="AQ157" s="52"/>
      <c r="AR157" s="52"/>
      <c r="AS157" s="52">
        <f>K157*AM157</f>
        <v>0</v>
      </c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F157" s="17"/>
    </row>
    <row r="158" spans="1:58" ht="18.600000000000001" customHeight="1" x14ac:dyDescent="0.25">
      <c r="A158" s="17">
        <v>152</v>
      </c>
      <c r="B158" s="18" t="s">
        <v>135</v>
      </c>
      <c r="C158" s="18" t="s">
        <v>136</v>
      </c>
      <c r="D158" s="20" t="s">
        <v>144</v>
      </c>
      <c r="E158" s="19" t="s">
        <v>195</v>
      </c>
      <c r="F158" s="19">
        <v>2.88</v>
      </c>
      <c r="G158" s="19">
        <v>1000</v>
      </c>
      <c r="H158" s="19">
        <f t="shared" si="83"/>
        <v>2880</v>
      </c>
      <c r="I158" s="44">
        <v>5</v>
      </c>
      <c r="J158" s="17">
        <f t="shared" si="84"/>
        <v>14400</v>
      </c>
      <c r="K158" s="21"/>
      <c r="L158" s="41"/>
      <c r="M158" s="41"/>
      <c r="N158" s="41"/>
      <c r="O158" s="75"/>
      <c r="P158" s="75"/>
      <c r="Q158" s="75"/>
      <c r="R158" s="75"/>
      <c r="S158" s="75"/>
      <c r="T158" s="75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>
        <v>1</v>
      </c>
      <c r="AW158" s="52"/>
      <c r="AX158" s="52"/>
      <c r="AY158" s="52">
        <f>J158*AV158</f>
        <v>14400</v>
      </c>
      <c r="AZ158" s="52"/>
      <c r="BA158" s="52"/>
      <c r="BB158" s="52">
        <f>K158*AV158</f>
        <v>0</v>
      </c>
      <c r="BC158" s="52"/>
      <c r="BD158" s="52"/>
      <c r="BF158" s="17"/>
    </row>
    <row r="159" spans="1:58" x14ac:dyDescent="0.25">
      <c r="A159" s="17">
        <v>153</v>
      </c>
      <c r="B159" s="18" t="s">
        <v>135</v>
      </c>
      <c r="C159" s="18" t="s">
        <v>136</v>
      </c>
      <c r="D159" s="20" t="s">
        <v>145</v>
      </c>
      <c r="E159" s="19" t="s">
        <v>195</v>
      </c>
      <c r="F159" s="19">
        <v>1</v>
      </c>
      <c r="G159" s="19">
        <v>1000</v>
      </c>
      <c r="H159" s="19">
        <f t="shared" si="83"/>
        <v>1000</v>
      </c>
      <c r="I159" s="44">
        <v>4.5</v>
      </c>
      <c r="J159" s="17">
        <f t="shared" si="84"/>
        <v>4500</v>
      </c>
      <c r="K159" s="21"/>
      <c r="L159" s="41"/>
      <c r="M159" s="41"/>
      <c r="N159" s="41"/>
      <c r="O159" s="75"/>
      <c r="P159" s="75"/>
      <c r="Q159" s="75"/>
      <c r="R159" s="75"/>
      <c r="S159" s="75"/>
      <c r="T159" s="75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>
        <v>1</v>
      </c>
      <c r="AW159" s="52"/>
      <c r="AX159" s="52"/>
      <c r="AY159" s="52">
        <f>J159*AV159</f>
        <v>4500</v>
      </c>
      <c r="AZ159" s="52"/>
      <c r="BA159" s="52"/>
      <c r="BB159" s="52">
        <f>K159*AV159</f>
        <v>0</v>
      </c>
      <c r="BC159" s="52"/>
      <c r="BD159" s="52"/>
      <c r="BF159" s="17"/>
    </row>
    <row r="160" spans="1:58" x14ac:dyDescent="0.25">
      <c r="A160" s="17">
        <v>154</v>
      </c>
      <c r="B160" s="18" t="s">
        <v>135</v>
      </c>
      <c r="C160" s="18" t="s">
        <v>136</v>
      </c>
      <c r="D160" s="20" t="s">
        <v>90</v>
      </c>
      <c r="E160" s="19" t="s">
        <v>195</v>
      </c>
      <c r="F160" s="19">
        <v>1.1000000000000001</v>
      </c>
      <c r="G160" s="19">
        <v>1000</v>
      </c>
      <c r="H160" s="19">
        <f t="shared" si="83"/>
        <v>1100</v>
      </c>
      <c r="I160" s="44">
        <v>4.5</v>
      </c>
      <c r="J160" s="17">
        <f t="shared" si="84"/>
        <v>4950</v>
      </c>
      <c r="K160" s="21"/>
      <c r="L160" s="41"/>
      <c r="M160" s="41"/>
      <c r="N160" s="41"/>
      <c r="O160" s="75"/>
      <c r="P160" s="75"/>
      <c r="Q160" s="75"/>
      <c r="R160" s="75"/>
      <c r="S160" s="75"/>
      <c r="T160" s="75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>
        <v>1</v>
      </c>
      <c r="AW160" s="52"/>
      <c r="AX160" s="52"/>
      <c r="AY160" s="52">
        <f>J160*AV160</f>
        <v>4950</v>
      </c>
      <c r="AZ160" s="52"/>
      <c r="BA160" s="52"/>
      <c r="BB160" s="52">
        <f>K160*AV160</f>
        <v>0</v>
      </c>
      <c r="BC160" s="52"/>
      <c r="BD160" s="52"/>
      <c r="BF160" s="17"/>
    </row>
    <row r="161" spans="1:58" ht="31.5" x14ac:dyDescent="0.25">
      <c r="A161" s="17">
        <v>155</v>
      </c>
      <c r="B161" s="18" t="s">
        <v>135</v>
      </c>
      <c r="C161" s="18" t="s">
        <v>136</v>
      </c>
      <c r="D161" s="20" t="s">
        <v>146</v>
      </c>
      <c r="E161" s="19" t="s">
        <v>10</v>
      </c>
      <c r="F161" s="19">
        <v>0.8</v>
      </c>
      <c r="G161" s="19">
        <v>1000</v>
      </c>
      <c r="H161" s="19">
        <f t="shared" si="83"/>
        <v>800</v>
      </c>
      <c r="I161" s="44">
        <v>4</v>
      </c>
      <c r="J161" s="17">
        <f t="shared" si="84"/>
        <v>3200</v>
      </c>
      <c r="K161" s="21"/>
      <c r="L161" s="41"/>
      <c r="M161" s="41"/>
      <c r="N161" s="41"/>
      <c r="O161" s="75"/>
      <c r="P161" s="75"/>
      <c r="Q161" s="75"/>
      <c r="R161" s="75"/>
      <c r="S161" s="75"/>
      <c r="T161" s="75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>
        <v>0.55000000000000004</v>
      </c>
      <c r="AP161" s="52"/>
      <c r="AQ161" s="52"/>
      <c r="AR161" s="52">
        <f>J161*AO161</f>
        <v>1760.0000000000002</v>
      </c>
      <c r="AS161" s="52"/>
      <c r="AT161" s="52"/>
      <c r="AU161" s="52">
        <f>K161*AO161</f>
        <v>0</v>
      </c>
      <c r="AV161" s="52"/>
      <c r="AW161" s="52"/>
      <c r="AX161" s="52"/>
      <c r="AY161" s="52"/>
      <c r="AZ161" s="52"/>
      <c r="BA161" s="52"/>
      <c r="BB161" s="52"/>
      <c r="BC161" s="52"/>
      <c r="BD161" s="52"/>
      <c r="BF161" s="17"/>
    </row>
    <row r="162" spans="1:58" x14ac:dyDescent="0.25">
      <c r="A162" s="17">
        <v>156</v>
      </c>
      <c r="B162" s="18" t="s">
        <v>135</v>
      </c>
      <c r="C162" s="18" t="s">
        <v>136</v>
      </c>
      <c r="D162" s="20" t="s">
        <v>147</v>
      </c>
      <c r="E162" s="19" t="s">
        <v>23</v>
      </c>
      <c r="F162" s="19">
        <v>0.6</v>
      </c>
      <c r="G162" s="19">
        <v>1000</v>
      </c>
      <c r="H162" s="19">
        <f t="shared" si="83"/>
        <v>600</v>
      </c>
      <c r="I162" s="44">
        <v>4</v>
      </c>
      <c r="J162" s="17">
        <f t="shared" si="84"/>
        <v>2400</v>
      </c>
      <c r="K162" s="21"/>
      <c r="L162" s="41"/>
      <c r="M162" s="41"/>
      <c r="N162" s="41"/>
      <c r="O162" s="75"/>
      <c r="P162" s="75"/>
      <c r="Q162" s="75"/>
      <c r="R162" s="75"/>
      <c r="S162" s="75"/>
      <c r="T162" s="75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>
        <v>0.55000000000000004</v>
      </c>
      <c r="AG162" s="52"/>
      <c r="AH162" s="52"/>
      <c r="AI162" s="52">
        <f>J162*AF162</f>
        <v>1320</v>
      </c>
      <c r="AJ162" s="52"/>
      <c r="AK162" s="52"/>
      <c r="AL162" s="52">
        <f>K162*AF162</f>
        <v>0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F162" s="17"/>
    </row>
    <row r="163" spans="1:58" x14ac:dyDescent="0.25">
      <c r="A163" s="17">
        <v>157</v>
      </c>
      <c r="B163" s="18" t="s">
        <v>135</v>
      </c>
      <c r="C163" s="58" t="s">
        <v>136</v>
      </c>
      <c r="D163" s="35" t="s">
        <v>148</v>
      </c>
      <c r="E163" s="19" t="s">
        <v>23</v>
      </c>
      <c r="F163" s="32">
        <v>0.5</v>
      </c>
      <c r="G163" s="19">
        <v>1000</v>
      </c>
      <c r="H163" s="19">
        <f t="shared" si="83"/>
        <v>500</v>
      </c>
      <c r="I163" s="44">
        <v>3</v>
      </c>
      <c r="J163" s="17">
        <f t="shared" si="84"/>
        <v>1500</v>
      </c>
      <c r="K163" s="17"/>
      <c r="L163" s="41"/>
      <c r="M163" s="41"/>
      <c r="N163" s="41"/>
      <c r="O163" s="75"/>
      <c r="P163" s="75"/>
      <c r="Q163" s="75"/>
      <c r="R163" s="75"/>
      <c r="S163" s="75"/>
      <c r="T163" s="75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>
        <v>0.55000000000000004</v>
      </c>
      <c r="AG163" s="52"/>
      <c r="AH163" s="52"/>
      <c r="AI163" s="52">
        <f>J163*AF163</f>
        <v>825.00000000000011</v>
      </c>
      <c r="AJ163" s="52"/>
      <c r="AK163" s="52"/>
      <c r="AL163" s="52">
        <f>K163*AF163</f>
        <v>0</v>
      </c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F163" s="17"/>
    </row>
    <row r="164" spans="1:58" x14ac:dyDescent="0.25">
      <c r="A164" s="17">
        <v>158</v>
      </c>
      <c r="B164" s="18" t="s">
        <v>135</v>
      </c>
      <c r="C164" s="19" t="s">
        <v>149</v>
      </c>
      <c r="D164" s="20" t="s">
        <v>150</v>
      </c>
      <c r="E164" s="19" t="s">
        <v>195</v>
      </c>
      <c r="F164" s="19">
        <v>0.5</v>
      </c>
      <c r="G164" s="19">
        <v>1000</v>
      </c>
      <c r="H164" s="19">
        <f t="shared" si="83"/>
        <v>500</v>
      </c>
      <c r="I164" s="44">
        <v>5.5</v>
      </c>
      <c r="J164" s="17">
        <f t="shared" si="84"/>
        <v>2750</v>
      </c>
      <c r="K164" s="21"/>
      <c r="L164" s="41"/>
      <c r="M164" s="41"/>
      <c r="N164" s="41"/>
      <c r="O164" s="75"/>
      <c r="P164" s="75"/>
      <c r="Q164" s="75"/>
      <c r="R164" s="75"/>
      <c r="S164" s="75"/>
      <c r="T164" s="75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F164" s="17"/>
    </row>
    <row r="165" spans="1:58" x14ac:dyDescent="0.25">
      <c r="A165" s="17">
        <v>159</v>
      </c>
      <c r="B165" s="18" t="s">
        <v>135</v>
      </c>
      <c r="C165" s="19" t="s">
        <v>149</v>
      </c>
      <c r="D165" s="20" t="s">
        <v>258</v>
      </c>
      <c r="E165" s="19" t="s">
        <v>23</v>
      </c>
      <c r="F165" s="19">
        <v>0.7</v>
      </c>
      <c r="G165" s="19">
        <v>1000</v>
      </c>
      <c r="H165" s="19">
        <f t="shared" si="83"/>
        <v>700</v>
      </c>
      <c r="I165" s="44">
        <v>4</v>
      </c>
      <c r="J165" s="17">
        <f t="shared" si="84"/>
        <v>2800</v>
      </c>
      <c r="K165" s="21">
        <v>398</v>
      </c>
      <c r="L165" s="41"/>
      <c r="M165" s="41">
        <v>0.5</v>
      </c>
      <c r="N165" s="41"/>
      <c r="O165" s="75"/>
      <c r="P165" s="75">
        <f>J165*M165</f>
        <v>1400</v>
      </c>
      <c r="Q165" s="75"/>
      <c r="R165" s="75"/>
      <c r="S165" s="75">
        <f>K165*M165</f>
        <v>199</v>
      </c>
      <c r="T165" s="75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F165" s="17" t="s">
        <v>292</v>
      </c>
    </row>
    <row r="166" spans="1:58" x14ac:dyDescent="0.25">
      <c r="A166" s="17">
        <v>160</v>
      </c>
      <c r="B166" s="18" t="s">
        <v>135</v>
      </c>
      <c r="C166" s="19" t="s">
        <v>149</v>
      </c>
      <c r="D166" s="20" t="s">
        <v>151</v>
      </c>
      <c r="E166" s="19" t="s">
        <v>23</v>
      </c>
      <c r="F166" s="19">
        <v>0.3</v>
      </c>
      <c r="G166" s="19">
        <v>1000</v>
      </c>
      <c r="H166" s="19">
        <f t="shared" si="83"/>
        <v>300</v>
      </c>
      <c r="I166" s="44">
        <v>3.5</v>
      </c>
      <c r="J166" s="17">
        <f t="shared" si="84"/>
        <v>1050</v>
      </c>
      <c r="K166" s="21"/>
      <c r="L166" s="41"/>
      <c r="M166" s="41"/>
      <c r="N166" s="41"/>
      <c r="O166" s="75"/>
      <c r="P166" s="75"/>
      <c r="Q166" s="75"/>
      <c r="R166" s="75"/>
      <c r="S166" s="75"/>
      <c r="T166" s="75"/>
      <c r="U166" s="52"/>
      <c r="V166" s="52"/>
      <c r="W166" s="52">
        <v>0.55000000000000004</v>
      </c>
      <c r="X166" s="52"/>
      <c r="Y166" s="52"/>
      <c r="Z166" s="52">
        <f>J166*W166</f>
        <v>577.5</v>
      </c>
      <c r="AA166" s="52"/>
      <c r="AB166" s="52"/>
      <c r="AC166" s="52">
        <f>K166*W166</f>
        <v>0</v>
      </c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F166" s="17"/>
    </row>
    <row r="167" spans="1:58" x14ac:dyDescent="0.25">
      <c r="A167" s="17">
        <v>161</v>
      </c>
      <c r="B167" s="18" t="s">
        <v>135</v>
      </c>
      <c r="C167" s="19" t="s">
        <v>149</v>
      </c>
      <c r="D167" s="20" t="s">
        <v>152</v>
      </c>
      <c r="E167" s="19" t="s">
        <v>23</v>
      </c>
      <c r="F167" s="19">
        <v>0.2</v>
      </c>
      <c r="G167" s="19">
        <v>1000</v>
      </c>
      <c r="H167" s="19">
        <f t="shared" si="83"/>
        <v>200</v>
      </c>
      <c r="I167" s="44">
        <v>4</v>
      </c>
      <c r="J167" s="17">
        <f t="shared" si="84"/>
        <v>800</v>
      </c>
      <c r="K167" s="21"/>
      <c r="L167" s="41"/>
      <c r="M167" s="41"/>
      <c r="N167" s="41"/>
      <c r="O167" s="75"/>
      <c r="P167" s="75"/>
      <c r="Q167" s="75"/>
      <c r="R167" s="75"/>
      <c r="S167" s="75"/>
      <c r="T167" s="75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>
        <v>0.55000000000000004</v>
      </c>
      <c r="AG167" s="52"/>
      <c r="AH167" s="52"/>
      <c r="AI167" s="52">
        <f>J167*AF167</f>
        <v>440.00000000000006</v>
      </c>
      <c r="AJ167" s="52"/>
      <c r="AK167" s="52"/>
      <c r="AL167" s="52">
        <f>K167*AF167</f>
        <v>0</v>
      </c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F167" s="17"/>
    </row>
    <row r="168" spans="1:58" ht="31.5" x14ac:dyDescent="0.25">
      <c r="A168" s="17">
        <v>162</v>
      </c>
      <c r="B168" s="18" t="s">
        <v>135</v>
      </c>
      <c r="C168" s="19" t="s">
        <v>149</v>
      </c>
      <c r="D168" s="20" t="s">
        <v>153</v>
      </c>
      <c r="E168" s="19" t="s">
        <v>15</v>
      </c>
      <c r="F168" s="19">
        <v>1</v>
      </c>
      <c r="G168" s="19">
        <v>1000</v>
      </c>
      <c r="H168" s="19">
        <f t="shared" si="83"/>
        <v>1000</v>
      </c>
      <c r="I168" s="44">
        <v>4</v>
      </c>
      <c r="J168" s="17">
        <f t="shared" si="84"/>
        <v>4000</v>
      </c>
      <c r="K168" s="21"/>
      <c r="L168" s="41"/>
      <c r="M168" s="41"/>
      <c r="N168" s="41"/>
      <c r="O168" s="75"/>
      <c r="P168" s="75"/>
      <c r="Q168" s="75"/>
      <c r="R168" s="75"/>
      <c r="S168" s="75"/>
      <c r="T168" s="75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>
        <v>1.2</v>
      </c>
      <c r="AP168" s="52"/>
      <c r="AQ168" s="52"/>
      <c r="AR168" s="52">
        <f>J168*AO168</f>
        <v>4800</v>
      </c>
      <c r="AS168" s="52"/>
      <c r="AT168" s="52"/>
      <c r="AU168" s="52">
        <f>K168*AO168</f>
        <v>0</v>
      </c>
      <c r="AV168" s="52"/>
      <c r="AW168" s="52"/>
      <c r="AX168" s="52"/>
      <c r="AY168" s="52"/>
      <c r="AZ168" s="52"/>
      <c r="BA168" s="52"/>
      <c r="BB168" s="52"/>
      <c r="BC168" s="52"/>
      <c r="BD168" s="52"/>
      <c r="BF168" s="17"/>
    </row>
    <row r="169" spans="1:58" x14ac:dyDescent="0.25">
      <c r="A169" s="17">
        <v>163</v>
      </c>
      <c r="B169" s="18" t="s">
        <v>135</v>
      </c>
      <c r="C169" s="19" t="s">
        <v>149</v>
      </c>
      <c r="D169" s="20" t="s">
        <v>145</v>
      </c>
      <c r="E169" s="19" t="s">
        <v>23</v>
      </c>
      <c r="F169" s="19">
        <v>0.8</v>
      </c>
      <c r="G169" s="19">
        <v>1000</v>
      </c>
      <c r="H169" s="19">
        <f t="shared" si="83"/>
        <v>800</v>
      </c>
      <c r="I169" s="44">
        <v>4</v>
      </c>
      <c r="J169" s="17">
        <f t="shared" si="84"/>
        <v>3200</v>
      </c>
      <c r="K169" s="21"/>
      <c r="L169" s="41"/>
      <c r="M169" s="41"/>
      <c r="N169" s="41"/>
      <c r="O169" s="75"/>
      <c r="P169" s="75"/>
      <c r="Q169" s="75"/>
      <c r="R169" s="75"/>
      <c r="S169" s="75"/>
      <c r="T169" s="75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>
        <v>0.55000000000000004</v>
      </c>
      <c r="AG169" s="52"/>
      <c r="AH169" s="52"/>
      <c r="AI169" s="52">
        <f>J169*AF169</f>
        <v>1760.0000000000002</v>
      </c>
      <c r="AJ169" s="52"/>
      <c r="AK169" s="52"/>
      <c r="AL169" s="52">
        <f>K169*AF169</f>
        <v>0</v>
      </c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F169" s="17"/>
    </row>
    <row r="170" spans="1:58" x14ac:dyDescent="0.25">
      <c r="A170" s="17">
        <v>164</v>
      </c>
      <c r="B170" s="18" t="s">
        <v>135</v>
      </c>
      <c r="C170" s="19" t="s">
        <v>149</v>
      </c>
      <c r="D170" s="20" t="s">
        <v>138</v>
      </c>
      <c r="E170" s="19" t="s">
        <v>195</v>
      </c>
      <c r="F170" s="19"/>
      <c r="G170" s="19"/>
      <c r="H170" s="19">
        <v>300</v>
      </c>
      <c r="I170" s="44">
        <v>5</v>
      </c>
      <c r="J170" s="17">
        <f t="shared" si="84"/>
        <v>1500</v>
      </c>
      <c r="K170" s="21"/>
      <c r="L170" s="41"/>
      <c r="M170" s="41"/>
      <c r="N170" s="41"/>
      <c r="O170" s="75"/>
      <c r="P170" s="75"/>
      <c r="Q170" s="75"/>
      <c r="R170" s="75"/>
      <c r="S170" s="75"/>
      <c r="T170" s="75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F170" s="17"/>
    </row>
    <row r="171" spans="1:58" x14ac:dyDescent="0.25">
      <c r="A171" s="17">
        <v>165</v>
      </c>
      <c r="B171" s="18" t="s">
        <v>135</v>
      </c>
      <c r="C171" s="19" t="s">
        <v>149</v>
      </c>
      <c r="D171" s="20" t="s">
        <v>138</v>
      </c>
      <c r="E171" s="19" t="s">
        <v>15</v>
      </c>
      <c r="F171" s="19">
        <v>1.5</v>
      </c>
      <c r="G171" s="19">
        <v>1000</v>
      </c>
      <c r="H171" s="19">
        <v>1200</v>
      </c>
      <c r="I171" s="44">
        <v>5</v>
      </c>
      <c r="J171" s="17">
        <f t="shared" si="84"/>
        <v>6000</v>
      </c>
      <c r="K171" s="21"/>
      <c r="L171" s="41"/>
      <c r="M171" s="41"/>
      <c r="N171" s="41"/>
      <c r="O171" s="75"/>
      <c r="P171" s="75"/>
      <c r="Q171" s="75"/>
      <c r="R171" s="75"/>
      <c r="S171" s="75"/>
      <c r="T171" s="75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>
        <v>1.2</v>
      </c>
      <c r="AP171" s="52"/>
      <c r="AQ171" s="52"/>
      <c r="AR171" s="52">
        <f>J171*AO171</f>
        <v>7200</v>
      </c>
      <c r="AS171" s="52"/>
      <c r="AT171" s="52"/>
      <c r="AU171" s="52">
        <f>K171*AO171</f>
        <v>0</v>
      </c>
      <c r="AV171" s="52"/>
      <c r="AW171" s="52"/>
      <c r="AX171" s="52"/>
      <c r="AY171" s="52"/>
      <c r="AZ171" s="52"/>
      <c r="BA171" s="52"/>
      <c r="BB171" s="52"/>
      <c r="BC171" s="52"/>
      <c r="BD171" s="52"/>
      <c r="BF171" s="17"/>
    </row>
    <row r="172" spans="1:58" x14ac:dyDescent="0.25">
      <c r="A172" s="17">
        <v>166</v>
      </c>
      <c r="B172" s="18" t="s">
        <v>135</v>
      </c>
      <c r="C172" s="32" t="s">
        <v>149</v>
      </c>
      <c r="D172" s="35" t="s">
        <v>154</v>
      </c>
      <c r="E172" s="19" t="s">
        <v>23</v>
      </c>
      <c r="F172" s="32">
        <v>0.3</v>
      </c>
      <c r="G172" s="19">
        <v>1000</v>
      </c>
      <c r="H172" s="19">
        <f t="shared" si="83"/>
        <v>300</v>
      </c>
      <c r="I172" s="44">
        <v>4</v>
      </c>
      <c r="J172" s="17">
        <f t="shared" si="84"/>
        <v>1200</v>
      </c>
      <c r="K172" s="21"/>
      <c r="L172" s="41"/>
      <c r="M172" s="41"/>
      <c r="N172" s="41"/>
      <c r="O172" s="75"/>
      <c r="P172" s="75"/>
      <c r="Q172" s="75"/>
      <c r="R172" s="75"/>
      <c r="S172" s="75"/>
      <c r="T172" s="75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>
        <v>0.55000000000000004</v>
      </c>
      <c r="AY172" s="52"/>
      <c r="AZ172" s="52"/>
      <c r="BA172" s="52">
        <f>J172*AX172</f>
        <v>660</v>
      </c>
      <c r="BB172" s="52"/>
      <c r="BC172" s="52"/>
      <c r="BD172" s="52">
        <f>K172*AX172</f>
        <v>0</v>
      </c>
      <c r="BF172" s="17"/>
    </row>
    <row r="173" spans="1:58" x14ac:dyDescent="0.25">
      <c r="A173" s="17">
        <v>167</v>
      </c>
      <c r="B173" s="18" t="s">
        <v>135</v>
      </c>
      <c r="C173" s="19" t="s">
        <v>155</v>
      </c>
      <c r="D173" s="20" t="s">
        <v>90</v>
      </c>
      <c r="E173" s="19" t="s">
        <v>23</v>
      </c>
      <c r="F173" s="32"/>
      <c r="G173" s="19"/>
      <c r="H173" s="19">
        <v>300</v>
      </c>
      <c r="I173" s="44">
        <v>6</v>
      </c>
      <c r="J173" s="17">
        <f t="shared" si="84"/>
        <v>1800</v>
      </c>
      <c r="K173" s="21"/>
      <c r="L173" s="41"/>
      <c r="M173" s="41"/>
      <c r="N173" s="41"/>
      <c r="O173" s="75"/>
      <c r="P173" s="75"/>
      <c r="Q173" s="75"/>
      <c r="R173" s="75"/>
      <c r="S173" s="75"/>
      <c r="T173" s="75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F173" s="17"/>
    </row>
    <row r="174" spans="1:58" x14ac:dyDescent="0.25">
      <c r="A174" s="17">
        <v>168</v>
      </c>
      <c r="B174" s="18" t="s">
        <v>135</v>
      </c>
      <c r="C174" s="19" t="s">
        <v>155</v>
      </c>
      <c r="D174" s="20" t="s">
        <v>90</v>
      </c>
      <c r="E174" s="19" t="s">
        <v>10</v>
      </c>
      <c r="F174" s="32"/>
      <c r="G174" s="19"/>
      <c r="H174" s="19">
        <v>200</v>
      </c>
      <c r="I174" s="44">
        <v>6</v>
      </c>
      <c r="J174" s="17">
        <f t="shared" si="84"/>
        <v>1200</v>
      </c>
      <c r="K174" s="21"/>
      <c r="L174" s="41"/>
      <c r="M174" s="41"/>
      <c r="N174" s="41"/>
      <c r="O174" s="75"/>
      <c r="P174" s="75"/>
      <c r="Q174" s="75"/>
      <c r="R174" s="75"/>
      <c r="S174" s="75"/>
      <c r="T174" s="75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F174" s="17"/>
    </row>
    <row r="175" spans="1:58" x14ac:dyDescent="0.25">
      <c r="A175" s="17">
        <v>169</v>
      </c>
      <c r="B175" s="18" t="s">
        <v>135</v>
      </c>
      <c r="C175" s="19" t="s">
        <v>155</v>
      </c>
      <c r="D175" s="20" t="s">
        <v>90</v>
      </c>
      <c r="E175" s="19" t="s">
        <v>195</v>
      </c>
      <c r="F175" s="19">
        <v>1.68</v>
      </c>
      <c r="G175" s="19">
        <v>1000</v>
      </c>
      <c r="H175" s="19">
        <v>1180</v>
      </c>
      <c r="I175" s="19">
        <v>6</v>
      </c>
      <c r="J175" s="17">
        <f t="shared" si="84"/>
        <v>7080</v>
      </c>
      <c r="K175" s="21"/>
      <c r="L175" s="41"/>
      <c r="M175" s="41"/>
      <c r="N175" s="41"/>
      <c r="O175" s="75"/>
      <c r="P175" s="75"/>
      <c r="Q175" s="75"/>
      <c r="R175" s="75"/>
      <c r="S175" s="75"/>
      <c r="T175" s="75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F175" s="17"/>
    </row>
    <row r="176" spans="1:58" x14ac:dyDescent="0.25">
      <c r="A176" s="17">
        <v>170</v>
      </c>
      <c r="B176" s="18" t="s">
        <v>135</v>
      </c>
      <c r="C176" s="19" t="s">
        <v>155</v>
      </c>
      <c r="D176" s="20" t="s">
        <v>145</v>
      </c>
      <c r="E176" s="19" t="s">
        <v>10</v>
      </c>
      <c r="F176" s="19"/>
      <c r="G176" s="19"/>
      <c r="H176" s="19">
        <v>200</v>
      </c>
      <c r="I176" s="19">
        <v>3.5</v>
      </c>
      <c r="J176" s="17">
        <f t="shared" si="84"/>
        <v>700</v>
      </c>
      <c r="K176" s="21"/>
      <c r="L176" s="41"/>
      <c r="M176" s="41"/>
      <c r="N176" s="41"/>
      <c r="O176" s="75"/>
      <c r="P176" s="75"/>
      <c r="Q176" s="75"/>
      <c r="R176" s="75"/>
      <c r="S176" s="75"/>
      <c r="T176" s="75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F176" s="17"/>
    </row>
    <row r="177" spans="1:58" x14ac:dyDescent="0.25">
      <c r="A177" s="17">
        <v>171</v>
      </c>
      <c r="B177" s="18" t="s">
        <v>135</v>
      </c>
      <c r="C177" s="19" t="s">
        <v>155</v>
      </c>
      <c r="D177" s="20" t="s">
        <v>145</v>
      </c>
      <c r="E177" s="19" t="s">
        <v>23</v>
      </c>
      <c r="F177" s="19">
        <v>0.7</v>
      </c>
      <c r="G177" s="19">
        <v>1000</v>
      </c>
      <c r="H177" s="19">
        <v>500</v>
      </c>
      <c r="I177" s="19">
        <v>3.5</v>
      </c>
      <c r="J177" s="17">
        <f t="shared" si="84"/>
        <v>1750</v>
      </c>
      <c r="K177" s="21"/>
      <c r="L177" s="41"/>
      <c r="M177" s="41"/>
      <c r="N177" s="41"/>
      <c r="O177" s="75"/>
      <c r="P177" s="75"/>
      <c r="Q177" s="75"/>
      <c r="R177" s="75"/>
      <c r="S177" s="75"/>
      <c r="T177" s="75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>
        <v>0.55000000000000004</v>
      </c>
      <c r="AG177" s="52"/>
      <c r="AH177" s="52"/>
      <c r="AI177" s="52">
        <f>J177*AF177</f>
        <v>962.50000000000011</v>
      </c>
      <c r="AJ177" s="52"/>
      <c r="AK177" s="52"/>
      <c r="AL177" s="52">
        <f>K177*AF177</f>
        <v>0</v>
      </c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F177" s="17"/>
    </row>
    <row r="178" spans="1:58" ht="31.5" x14ac:dyDescent="0.25">
      <c r="A178" s="17">
        <v>172</v>
      </c>
      <c r="B178" s="18" t="s">
        <v>135</v>
      </c>
      <c r="C178" s="19" t="s">
        <v>155</v>
      </c>
      <c r="D178" s="20" t="s">
        <v>156</v>
      </c>
      <c r="E178" s="19" t="s">
        <v>15</v>
      </c>
      <c r="F178" s="19">
        <v>0.38</v>
      </c>
      <c r="G178" s="19">
        <v>1000</v>
      </c>
      <c r="H178" s="19">
        <f t="shared" si="83"/>
        <v>380</v>
      </c>
      <c r="I178" s="19">
        <v>5</v>
      </c>
      <c r="J178" s="17">
        <f t="shared" si="84"/>
        <v>1900</v>
      </c>
      <c r="K178" s="21"/>
      <c r="L178" s="41"/>
      <c r="M178" s="41"/>
      <c r="N178" s="41"/>
      <c r="O178" s="75"/>
      <c r="P178" s="75"/>
      <c r="Q178" s="75"/>
      <c r="R178" s="75"/>
      <c r="S178" s="75"/>
      <c r="T178" s="75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>
        <v>1.2</v>
      </c>
      <c r="AY178" s="52"/>
      <c r="AZ178" s="52"/>
      <c r="BA178" s="52">
        <f>J178*AX178</f>
        <v>2280</v>
      </c>
      <c r="BB178" s="52"/>
      <c r="BC178" s="52"/>
      <c r="BD178" s="52">
        <f>K178*AX178</f>
        <v>0</v>
      </c>
      <c r="BF178" s="17"/>
    </row>
    <row r="179" spans="1:58" ht="31.5" x14ac:dyDescent="0.25">
      <c r="A179" s="17">
        <v>173</v>
      </c>
      <c r="B179" s="18" t="s">
        <v>135</v>
      </c>
      <c r="C179" s="19" t="s">
        <v>155</v>
      </c>
      <c r="D179" s="20" t="s">
        <v>157</v>
      </c>
      <c r="E179" s="19" t="s">
        <v>163</v>
      </c>
      <c r="F179" s="19">
        <v>0.5</v>
      </c>
      <c r="G179" s="19">
        <v>1000</v>
      </c>
      <c r="H179" s="19">
        <f t="shared" si="83"/>
        <v>500</v>
      </c>
      <c r="I179" s="19">
        <v>4</v>
      </c>
      <c r="J179" s="17">
        <f t="shared" si="84"/>
        <v>2000</v>
      </c>
      <c r="K179" s="21"/>
      <c r="L179" s="41"/>
      <c r="M179" s="41"/>
      <c r="N179" s="41"/>
      <c r="O179" s="75"/>
      <c r="P179" s="75"/>
      <c r="Q179" s="75"/>
      <c r="R179" s="75"/>
      <c r="S179" s="75"/>
      <c r="T179" s="75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>
        <v>1.2</v>
      </c>
      <c r="AP179" s="52"/>
      <c r="AQ179" s="52"/>
      <c r="AR179" s="52">
        <f>J179*AO179</f>
        <v>2400</v>
      </c>
      <c r="AS179" s="52"/>
      <c r="AT179" s="52"/>
      <c r="AU179" s="52">
        <f>K179*AO179</f>
        <v>0</v>
      </c>
      <c r="AV179" s="52"/>
      <c r="AW179" s="52"/>
      <c r="AX179" s="52"/>
      <c r="AY179" s="52"/>
      <c r="AZ179" s="52"/>
      <c r="BA179" s="52"/>
      <c r="BB179" s="52"/>
      <c r="BC179" s="52"/>
      <c r="BD179" s="52"/>
      <c r="BF179" s="17"/>
    </row>
    <row r="180" spans="1:58" ht="31.5" x14ac:dyDescent="0.25">
      <c r="A180" s="17">
        <v>174</v>
      </c>
      <c r="B180" s="18" t="s">
        <v>135</v>
      </c>
      <c r="C180" s="19" t="s">
        <v>155</v>
      </c>
      <c r="D180" s="20" t="s">
        <v>158</v>
      </c>
      <c r="E180" s="19" t="s">
        <v>163</v>
      </c>
      <c r="F180" s="19">
        <v>0.8</v>
      </c>
      <c r="G180" s="19">
        <v>1000</v>
      </c>
      <c r="H180" s="19">
        <f t="shared" si="83"/>
        <v>800</v>
      </c>
      <c r="I180" s="19">
        <v>6</v>
      </c>
      <c r="J180" s="17">
        <f t="shared" si="84"/>
        <v>4800</v>
      </c>
      <c r="K180" s="21"/>
      <c r="L180" s="41"/>
      <c r="M180" s="41"/>
      <c r="N180" s="41"/>
      <c r="O180" s="75"/>
      <c r="P180" s="75"/>
      <c r="Q180" s="75"/>
      <c r="R180" s="75"/>
      <c r="S180" s="75"/>
      <c r="T180" s="75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>
        <v>1.2</v>
      </c>
      <c r="AP180" s="52"/>
      <c r="AQ180" s="52"/>
      <c r="AR180" s="52">
        <f>J180*AO180</f>
        <v>5760</v>
      </c>
      <c r="AS180" s="52"/>
      <c r="AT180" s="52"/>
      <c r="AU180" s="52">
        <f>K180*AO180</f>
        <v>0</v>
      </c>
      <c r="AV180" s="52"/>
      <c r="AW180" s="52"/>
      <c r="AX180" s="52"/>
      <c r="AY180" s="52"/>
      <c r="AZ180" s="52"/>
      <c r="BA180" s="52"/>
      <c r="BB180" s="52"/>
      <c r="BC180" s="52"/>
      <c r="BD180" s="52"/>
      <c r="BF180" s="17"/>
    </row>
    <row r="181" spans="1:58" x14ac:dyDescent="0.25">
      <c r="A181" s="17">
        <v>175</v>
      </c>
      <c r="B181" s="18" t="s">
        <v>135</v>
      </c>
      <c r="C181" s="19" t="s">
        <v>155</v>
      </c>
      <c r="D181" s="20" t="s">
        <v>296</v>
      </c>
      <c r="E181" s="19" t="s">
        <v>15</v>
      </c>
      <c r="F181" s="19">
        <v>0.6</v>
      </c>
      <c r="G181" s="19">
        <v>1000</v>
      </c>
      <c r="H181" s="19">
        <f t="shared" si="83"/>
        <v>600</v>
      </c>
      <c r="I181" s="19">
        <v>4</v>
      </c>
      <c r="J181" s="17">
        <f t="shared" si="84"/>
        <v>2400</v>
      </c>
      <c r="K181" s="21"/>
      <c r="L181" s="41"/>
      <c r="M181" s="41"/>
      <c r="N181" s="41"/>
      <c r="O181" s="75"/>
      <c r="P181" s="75"/>
      <c r="Q181" s="75"/>
      <c r="R181" s="75"/>
      <c r="S181" s="75"/>
      <c r="T181" s="75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>
        <v>1.2</v>
      </c>
      <c r="AY181" s="52"/>
      <c r="AZ181" s="52"/>
      <c r="BA181" s="52">
        <f>J181*AX181</f>
        <v>2880</v>
      </c>
      <c r="BB181" s="52"/>
      <c r="BC181" s="52"/>
      <c r="BD181" s="52">
        <f>K181*AX181</f>
        <v>0</v>
      </c>
      <c r="BF181" s="17"/>
    </row>
    <row r="182" spans="1:58" x14ac:dyDescent="0.25">
      <c r="A182" s="17">
        <v>176</v>
      </c>
      <c r="B182" s="18" t="s">
        <v>135</v>
      </c>
      <c r="C182" s="19" t="s">
        <v>155</v>
      </c>
      <c r="D182" s="20" t="s">
        <v>159</v>
      </c>
      <c r="E182" s="19" t="s">
        <v>23</v>
      </c>
      <c r="F182" s="19">
        <v>0.3</v>
      </c>
      <c r="G182" s="19">
        <v>1000</v>
      </c>
      <c r="H182" s="19">
        <f t="shared" si="83"/>
        <v>300</v>
      </c>
      <c r="I182" s="19">
        <v>3.5</v>
      </c>
      <c r="J182" s="17">
        <f t="shared" si="84"/>
        <v>1050</v>
      </c>
      <c r="K182" s="21"/>
      <c r="L182" s="41"/>
      <c r="M182" s="41"/>
      <c r="N182" s="41"/>
      <c r="O182" s="75"/>
      <c r="P182" s="75"/>
      <c r="Q182" s="75"/>
      <c r="R182" s="75"/>
      <c r="S182" s="75"/>
      <c r="T182" s="75"/>
      <c r="U182" s="52"/>
      <c r="V182" s="52"/>
      <c r="W182" s="52">
        <v>0.55000000000000004</v>
      </c>
      <c r="X182" s="52"/>
      <c r="Y182" s="52"/>
      <c r="Z182" s="52">
        <f>J182*W182</f>
        <v>577.5</v>
      </c>
      <c r="AA182" s="52"/>
      <c r="AB182" s="52"/>
      <c r="AC182" s="52">
        <f>K182*W182</f>
        <v>0</v>
      </c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F182" s="17"/>
    </row>
    <row r="183" spans="1:58" x14ac:dyDescent="0.25">
      <c r="A183" s="17">
        <v>177</v>
      </c>
      <c r="B183" s="18" t="s">
        <v>135</v>
      </c>
      <c r="C183" s="19" t="s">
        <v>155</v>
      </c>
      <c r="D183" s="20" t="s">
        <v>160</v>
      </c>
      <c r="E183" s="19" t="s">
        <v>195</v>
      </c>
      <c r="F183" s="19"/>
      <c r="G183" s="19"/>
      <c r="H183" s="19">
        <v>520</v>
      </c>
      <c r="I183" s="19">
        <v>6</v>
      </c>
      <c r="J183" s="17">
        <f t="shared" si="84"/>
        <v>3120</v>
      </c>
      <c r="K183" s="21"/>
      <c r="L183" s="41"/>
      <c r="M183" s="41"/>
      <c r="N183" s="41"/>
      <c r="O183" s="75"/>
      <c r="P183" s="75"/>
      <c r="Q183" s="75"/>
      <c r="R183" s="75"/>
      <c r="S183" s="75"/>
      <c r="T183" s="75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F183" s="17"/>
    </row>
    <row r="184" spans="1:58" x14ac:dyDescent="0.25">
      <c r="A184" s="17">
        <v>178</v>
      </c>
      <c r="B184" s="18" t="s">
        <v>135</v>
      </c>
      <c r="C184" s="19" t="s">
        <v>155</v>
      </c>
      <c r="D184" s="20" t="s">
        <v>160</v>
      </c>
      <c r="E184" s="19" t="s">
        <v>23</v>
      </c>
      <c r="F184" s="19">
        <v>0.83</v>
      </c>
      <c r="G184" s="19">
        <v>1000</v>
      </c>
      <c r="H184" s="19">
        <v>310</v>
      </c>
      <c r="I184" s="19">
        <v>6</v>
      </c>
      <c r="J184" s="17">
        <f t="shared" si="84"/>
        <v>1860</v>
      </c>
      <c r="K184" s="21"/>
      <c r="L184" s="41"/>
      <c r="M184" s="41"/>
      <c r="N184" s="41"/>
      <c r="O184" s="75"/>
      <c r="P184" s="75"/>
      <c r="Q184" s="75"/>
      <c r="R184" s="75"/>
      <c r="S184" s="75"/>
      <c r="T184" s="75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>
        <v>0.55000000000000004</v>
      </c>
      <c r="AG184" s="52"/>
      <c r="AH184" s="52"/>
      <c r="AI184" s="52">
        <f>J184*AF184</f>
        <v>1023.0000000000001</v>
      </c>
      <c r="AJ184" s="52"/>
      <c r="AK184" s="52"/>
      <c r="AL184" s="52">
        <f>K184*AF184</f>
        <v>0</v>
      </c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F184" s="17"/>
    </row>
    <row r="185" spans="1:58" x14ac:dyDescent="0.25">
      <c r="A185" s="17">
        <v>179</v>
      </c>
      <c r="B185" s="18" t="s">
        <v>135</v>
      </c>
      <c r="C185" s="19" t="s">
        <v>155</v>
      </c>
      <c r="D185" s="20" t="s">
        <v>161</v>
      </c>
      <c r="E185" s="19" t="s">
        <v>10</v>
      </c>
      <c r="F185" s="19">
        <v>0.42</v>
      </c>
      <c r="G185" s="19">
        <v>1000</v>
      </c>
      <c r="H185" s="19">
        <f t="shared" si="83"/>
        <v>420</v>
      </c>
      <c r="I185" s="19">
        <v>3.5</v>
      </c>
      <c r="J185" s="17">
        <f t="shared" si="84"/>
        <v>1470</v>
      </c>
      <c r="K185" s="21"/>
      <c r="L185" s="41"/>
      <c r="M185" s="41"/>
      <c r="N185" s="41"/>
      <c r="O185" s="75"/>
      <c r="P185" s="75"/>
      <c r="Q185" s="75"/>
      <c r="R185" s="75"/>
      <c r="S185" s="75"/>
      <c r="T185" s="75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>
        <v>0.55000000000000004</v>
      </c>
      <c r="AG185" s="52"/>
      <c r="AH185" s="52"/>
      <c r="AI185" s="52">
        <f>J185*AF185</f>
        <v>808.50000000000011</v>
      </c>
      <c r="AJ185" s="52"/>
      <c r="AK185" s="52"/>
      <c r="AL185" s="52">
        <f>K185*AF185</f>
        <v>0</v>
      </c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F185" s="17"/>
    </row>
    <row r="186" spans="1:58" ht="31.5" x14ac:dyDescent="0.25">
      <c r="A186" s="17">
        <v>180</v>
      </c>
      <c r="B186" s="18" t="s">
        <v>135</v>
      </c>
      <c r="C186" s="19" t="s">
        <v>155</v>
      </c>
      <c r="D186" s="20" t="s">
        <v>162</v>
      </c>
      <c r="E186" s="19" t="s">
        <v>23</v>
      </c>
      <c r="F186" s="19">
        <v>0.4</v>
      </c>
      <c r="G186" s="19">
        <v>1000</v>
      </c>
      <c r="H186" s="19">
        <f t="shared" si="83"/>
        <v>400</v>
      </c>
      <c r="I186" s="19">
        <v>3.5</v>
      </c>
      <c r="J186" s="17">
        <f t="shared" si="84"/>
        <v>1400</v>
      </c>
      <c r="K186" s="21"/>
      <c r="L186" s="41"/>
      <c r="M186" s="41"/>
      <c r="N186" s="41"/>
      <c r="O186" s="75"/>
      <c r="P186" s="75"/>
      <c r="Q186" s="75"/>
      <c r="R186" s="75"/>
      <c r="S186" s="75"/>
      <c r="T186" s="75"/>
      <c r="U186" s="52"/>
      <c r="V186" s="52"/>
      <c r="W186" s="52">
        <v>0.55000000000000004</v>
      </c>
      <c r="X186" s="52"/>
      <c r="Y186" s="52"/>
      <c r="Z186" s="52">
        <f>J186*W186</f>
        <v>770.00000000000011</v>
      </c>
      <c r="AA186" s="52"/>
      <c r="AB186" s="52"/>
      <c r="AC186" s="52">
        <f>K186*W186</f>
        <v>0</v>
      </c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F186" s="17"/>
    </row>
    <row r="187" spans="1:58" x14ac:dyDescent="0.25">
      <c r="A187" s="17">
        <v>181</v>
      </c>
      <c r="B187" s="18" t="s">
        <v>135</v>
      </c>
      <c r="C187" s="32" t="s">
        <v>155</v>
      </c>
      <c r="D187" s="35" t="s">
        <v>138</v>
      </c>
      <c r="E187" s="19" t="s">
        <v>195</v>
      </c>
      <c r="F187" s="32">
        <v>0.48</v>
      </c>
      <c r="G187" s="19">
        <v>1000</v>
      </c>
      <c r="H187" s="19">
        <f t="shared" si="83"/>
        <v>480</v>
      </c>
      <c r="I187" s="32">
        <v>6</v>
      </c>
      <c r="J187" s="17">
        <f t="shared" si="84"/>
        <v>2880</v>
      </c>
      <c r="K187" s="54"/>
      <c r="L187" s="41"/>
      <c r="M187" s="41"/>
      <c r="N187" s="41"/>
      <c r="O187" s="75"/>
      <c r="P187" s="75"/>
      <c r="Q187" s="75"/>
      <c r="R187" s="75"/>
      <c r="S187" s="75"/>
      <c r="T187" s="75"/>
      <c r="U187" s="52">
        <v>1</v>
      </c>
      <c r="V187" s="52"/>
      <c r="W187" s="52"/>
      <c r="X187" s="52">
        <f>J187*U187</f>
        <v>2880</v>
      </c>
      <c r="Y187" s="52"/>
      <c r="Z187" s="52"/>
      <c r="AA187" s="52">
        <f>K187*U187</f>
        <v>0</v>
      </c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F187" s="17"/>
    </row>
    <row r="188" spans="1:58" x14ac:dyDescent="0.25">
      <c r="A188" s="17">
        <v>182</v>
      </c>
      <c r="B188" s="18" t="s">
        <v>135</v>
      </c>
      <c r="C188" s="19" t="s">
        <v>164</v>
      </c>
      <c r="D188" s="20" t="s">
        <v>165</v>
      </c>
      <c r="E188" s="19" t="s">
        <v>23</v>
      </c>
      <c r="F188" s="19">
        <v>0.3</v>
      </c>
      <c r="G188" s="19">
        <v>1000</v>
      </c>
      <c r="H188" s="19">
        <f t="shared" si="83"/>
        <v>300</v>
      </c>
      <c r="I188" s="19">
        <v>4</v>
      </c>
      <c r="J188" s="17">
        <f t="shared" si="84"/>
        <v>1200</v>
      </c>
      <c r="K188" s="17"/>
      <c r="L188" s="60"/>
      <c r="M188" s="41"/>
      <c r="N188" s="41"/>
      <c r="O188" s="75"/>
      <c r="P188" s="75"/>
      <c r="Q188" s="75"/>
      <c r="R188" s="75"/>
      <c r="S188" s="75"/>
      <c r="T188" s="75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F188" s="17"/>
    </row>
    <row r="189" spans="1:58" x14ac:dyDescent="0.25">
      <c r="A189" s="17">
        <v>183</v>
      </c>
      <c r="B189" s="18" t="s">
        <v>135</v>
      </c>
      <c r="C189" s="19" t="s">
        <v>164</v>
      </c>
      <c r="D189" s="20" t="s">
        <v>166</v>
      </c>
      <c r="E189" s="19" t="s">
        <v>195</v>
      </c>
      <c r="F189" s="19">
        <v>1.8</v>
      </c>
      <c r="G189" s="19">
        <v>1000</v>
      </c>
      <c r="H189" s="19">
        <f t="shared" si="83"/>
        <v>1800</v>
      </c>
      <c r="I189" s="19">
        <v>6</v>
      </c>
      <c r="J189" s="17">
        <f t="shared" si="84"/>
        <v>10800</v>
      </c>
      <c r="K189" s="17"/>
      <c r="L189" s="41"/>
      <c r="M189" s="41"/>
      <c r="N189" s="41"/>
      <c r="O189" s="75"/>
      <c r="P189" s="75"/>
      <c r="Q189" s="75"/>
      <c r="R189" s="75"/>
      <c r="S189" s="75"/>
      <c r="T189" s="75"/>
      <c r="U189" s="52">
        <v>1</v>
      </c>
      <c r="V189" s="52"/>
      <c r="W189" s="52"/>
      <c r="X189" s="52">
        <f>J189*U189</f>
        <v>10800</v>
      </c>
      <c r="Y189" s="52"/>
      <c r="Z189" s="52"/>
      <c r="AA189" s="52">
        <f>K189*U189</f>
        <v>0</v>
      </c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F189" s="17"/>
    </row>
    <row r="190" spans="1:58" x14ac:dyDescent="0.25">
      <c r="A190" s="17">
        <v>184</v>
      </c>
      <c r="B190" s="18" t="s">
        <v>135</v>
      </c>
      <c r="C190" s="19" t="s">
        <v>164</v>
      </c>
      <c r="D190" s="20" t="s">
        <v>167</v>
      </c>
      <c r="E190" s="19" t="s">
        <v>293</v>
      </c>
      <c r="F190" s="19"/>
      <c r="G190" s="19"/>
      <c r="H190" s="19">
        <v>500</v>
      </c>
      <c r="I190" s="19">
        <v>4</v>
      </c>
      <c r="J190" s="17">
        <f t="shared" si="84"/>
        <v>2000</v>
      </c>
      <c r="K190" s="17"/>
      <c r="L190" s="60"/>
      <c r="M190" s="41"/>
      <c r="N190" s="41"/>
      <c r="O190" s="75"/>
      <c r="P190" s="75"/>
      <c r="Q190" s="75"/>
      <c r="R190" s="75"/>
      <c r="S190" s="75"/>
      <c r="T190" s="75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F190" s="17"/>
    </row>
    <row r="191" spans="1:58" x14ac:dyDescent="0.25">
      <c r="A191" s="17">
        <v>185</v>
      </c>
      <c r="B191" s="18" t="s">
        <v>135</v>
      </c>
      <c r="C191" s="19" t="s">
        <v>164</v>
      </c>
      <c r="D191" s="20" t="s">
        <v>167</v>
      </c>
      <c r="E191" s="19" t="s">
        <v>23</v>
      </c>
      <c r="F191" s="19">
        <v>1.1000000000000001</v>
      </c>
      <c r="G191" s="19">
        <v>1000</v>
      </c>
      <c r="H191" s="19">
        <v>600</v>
      </c>
      <c r="I191" s="19">
        <v>4</v>
      </c>
      <c r="J191" s="17">
        <f t="shared" si="84"/>
        <v>2400</v>
      </c>
      <c r="K191" s="17"/>
      <c r="L191" s="60"/>
      <c r="M191" s="41"/>
      <c r="N191" s="41"/>
      <c r="O191" s="75"/>
      <c r="P191" s="75"/>
      <c r="Q191" s="75"/>
      <c r="R191" s="75"/>
      <c r="S191" s="75"/>
      <c r="T191" s="75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F191" s="17"/>
    </row>
    <row r="192" spans="1:58" x14ac:dyDescent="0.25">
      <c r="A192" s="17">
        <v>186</v>
      </c>
      <c r="B192" s="18" t="s">
        <v>135</v>
      </c>
      <c r="C192" s="19" t="s">
        <v>164</v>
      </c>
      <c r="D192" s="20" t="s">
        <v>168</v>
      </c>
      <c r="E192" s="19" t="s">
        <v>23</v>
      </c>
      <c r="F192" s="19">
        <v>0.4</v>
      </c>
      <c r="G192" s="19">
        <v>1000</v>
      </c>
      <c r="H192" s="19">
        <f t="shared" si="83"/>
        <v>400</v>
      </c>
      <c r="I192" s="19">
        <v>4</v>
      </c>
      <c r="J192" s="17">
        <f t="shared" si="84"/>
        <v>1600</v>
      </c>
      <c r="K192" s="17"/>
      <c r="L192" s="60"/>
      <c r="M192" s="41"/>
      <c r="N192" s="41"/>
      <c r="O192" s="75"/>
      <c r="P192" s="75"/>
      <c r="Q192" s="75"/>
      <c r="R192" s="75"/>
      <c r="S192" s="75"/>
      <c r="T192" s="75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>
        <v>0.55000000000000004</v>
      </c>
      <c r="AG192" s="52"/>
      <c r="AH192" s="52"/>
      <c r="AI192" s="52">
        <f>J192*AF192</f>
        <v>880.00000000000011</v>
      </c>
      <c r="AJ192" s="52"/>
      <c r="AK192" s="52"/>
      <c r="AL192" s="52">
        <f>K192*AF192</f>
        <v>0</v>
      </c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F192" s="17"/>
    </row>
    <row r="193" spans="1:58" x14ac:dyDescent="0.25">
      <c r="A193" s="17">
        <v>187</v>
      </c>
      <c r="B193" s="18" t="s">
        <v>135</v>
      </c>
      <c r="C193" s="19" t="s">
        <v>164</v>
      </c>
      <c r="D193" s="20" t="s">
        <v>169</v>
      </c>
      <c r="E193" s="19" t="s">
        <v>15</v>
      </c>
      <c r="F193" s="19">
        <v>0.9</v>
      </c>
      <c r="G193" s="19">
        <v>1000</v>
      </c>
      <c r="H193" s="19">
        <f t="shared" si="83"/>
        <v>900</v>
      </c>
      <c r="I193" s="19">
        <v>5</v>
      </c>
      <c r="J193" s="17">
        <f t="shared" si="84"/>
        <v>4500</v>
      </c>
      <c r="K193" s="17"/>
      <c r="L193" s="60"/>
      <c r="M193" s="41"/>
      <c r="N193" s="41"/>
      <c r="O193" s="75"/>
      <c r="P193" s="75"/>
      <c r="Q193" s="75"/>
      <c r="R193" s="75"/>
      <c r="S193" s="75"/>
      <c r="T193" s="75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F193" s="17"/>
    </row>
    <row r="194" spans="1:58" x14ac:dyDescent="0.25">
      <c r="A194" s="17">
        <v>188</v>
      </c>
      <c r="B194" s="18" t="s">
        <v>135</v>
      </c>
      <c r="C194" s="19" t="s">
        <v>164</v>
      </c>
      <c r="D194" s="20" t="s">
        <v>60</v>
      </c>
      <c r="E194" s="19" t="s">
        <v>195</v>
      </c>
      <c r="F194" s="19">
        <v>0.5</v>
      </c>
      <c r="G194" s="19">
        <v>1000</v>
      </c>
      <c r="H194" s="19">
        <f t="shared" si="83"/>
        <v>500</v>
      </c>
      <c r="I194" s="19">
        <v>4</v>
      </c>
      <c r="J194" s="17">
        <f t="shared" si="84"/>
        <v>2000</v>
      </c>
      <c r="K194" s="17"/>
      <c r="L194" s="41"/>
      <c r="M194" s="41"/>
      <c r="N194" s="41"/>
      <c r="O194" s="75"/>
      <c r="P194" s="75"/>
      <c r="Q194" s="75"/>
      <c r="R194" s="75"/>
      <c r="S194" s="75"/>
      <c r="T194" s="75"/>
      <c r="U194" s="52">
        <v>1</v>
      </c>
      <c r="V194" s="52"/>
      <c r="W194" s="52"/>
      <c r="X194" s="52">
        <f>J194*U194</f>
        <v>2000</v>
      </c>
      <c r="Y194" s="52"/>
      <c r="Z194" s="52"/>
      <c r="AA194" s="52">
        <f>K194*U194</f>
        <v>0</v>
      </c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F194" s="17"/>
    </row>
    <row r="195" spans="1:58" x14ac:dyDescent="0.25">
      <c r="A195" s="17">
        <v>189</v>
      </c>
      <c r="B195" s="18" t="s">
        <v>135</v>
      </c>
      <c r="C195" s="19" t="s">
        <v>164</v>
      </c>
      <c r="D195" s="20" t="s">
        <v>170</v>
      </c>
      <c r="E195" s="19" t="s">
        <v>23</v>
      </c>
      <c r="F195" s="19">
        <v>0.6</v>
      </c>
      <c r="G195" s="19">
        <v>1000</v>
      </c>
      <c r="H195" s="19">
        <f t="shared" si="83"/>
        <v>600</v>
      </c>
      <c r="I195" s="19">
        <v>4</v>
      </c>
      <c r="J195" s="17">
        <f t="shared" si="84"/>
        <v>2400</v>
      </c>
      <c r="K195" s="17"/>
      <c r="L195" s="60"/>
      <c r="M195" s="41"/>
      <c r="N195" s="41"/>
      <c r="O195" s="75"/>
      <c r="P195" s="75"/>
      <c r="Q195" s="75"/>
      <c r="R195" s="75"/>
      <c r="S195" s="75"/>
      <c r="T195" s="75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>
        <v>0.55000000000000004</v>
      </c>
      <c r="AP195" s="52"/>
      <c r="AQ195" s="52"/>
      <c r="AR195" s="52">
        <f>J195*AO195</f>
        <v>1320</v>
      </c>
      <c r="AS195" s="52"/>
      <c r="AT195" s="52"/>
      <c r="AU195" s="52">
        <f>K195*AO195</f>
        <v>0</v>
      </c>
      <c r="AV195" s="52"/>
      <c r="AW195" s="52"/>
      <c r="AX195" s="52"/>
      <c r="AY195" s="52"/>
      <c r="AZ195" s="52"/>
      <c r="BA195" s="52"/>
      <c r="BB195" s="52"/>
      <c r="BC195" s="52"/>
      <c r="BD195" s="52"/>
      <c r="BF195" s="17"/>
    </row>
    <row r="196" spans="1:58" x14ac:dyDescent="0.25">
      <c r="A196" s="17">
        <v>190</v>
      </c>
      <c r="B196" s="18" t="s">
        <v>135</v>
      </c>
      <c r="C196" s="19" t="s">
        <v>171</v>
      </c>
      <c r="D196" s="20" t="s">
        <v>172</v>
      </c>
      <c r="E196" s="19" t="s">
        <v>195</v>
      </c>
      <c r="F196" s="19">
        <v>1.1000000000000001</v>
      </c>
      <c r="G196" s="19">
        <v>1000</v>
      </c>
      <c r="H196" s="19">
        <f t="shared" si="83"/>
        <v>1100</v>
      </c>
      <c r="I196" s="19">
        <v>8.5</v>
      </c>
      <c r="J196" s="17">
        <f t="shared" si="84"/>
        <v>9350</v>
      </c>
      <c r="K196" s="17"/>
      <c r="L196" s="41"/>
      <c r="M196" s="41"/>
      <c r="N196" s="41"/>
      <c r="O196" s="75"/>
      <c r="P196" s="75"/>
      <c r="Q196" s="75"/>
      <c r="R196" s="75"/>
      <c r="S196" s="75"/>
      <c r="T196" s="75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>
        <v>1</v>
      </c>
      <c r="AN196" s="52"/>
      <c r="AO196" s="52"/>
      <c r="AP196" s="52">
        <f>J196*AM196</f>
        <v>9350</v>
      </c>
      <c r="AQ196" s="52"/>
      <c r="AR196" s="52"/>
      <c r="AS196" s="52">
        <f>K196*AM196</f>
        <v>0</v>
      </c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F196" s="17"/>
    </row>
    <row r="197" spans="1:58" ht="31.5" x14ac:dyDescent="0.25">
      <c r="A197" s="17">
        <v>191</v>
      </c>
      <c r="B197" s="18" t="s">
        <v>135</v>
      </c>
      <c r="C197" s="19" t="s">
        <v>171</v>
      </c>
      <c r="D197" s="20" t="s">
        <v>173</v>
      </c>
      <c r="E197" s="19" t="s">
        <v>195</v>
      </c>
      <c r="F197" s="19">
        <v>1.2</v>
      </c>
      <c r="G197" s="19">
        <v>1000</v>
      </c>
      <c r="H197" s="19">
        <f t="shared" si="83"/>
        <v>1200</v>
      </c>
      <c r="I197" s="19">
        <v>9</v>
      </c>
      <c r="J197" s="17">
        <f t="shared" si="84"/>
        <v>10800</v>
      </c>
      <c r="K197" s="17"/>
      <c r="L197" s="41"/>
      <c r="M197" s="41"/>
      <c r="N197" s="41"/>
      <c r="O197" s="75"/>
      <c r="P197" s="75"/>
      <c r="Q197" s="75"/>
      <c r="R197" s="75"/>
      <c r="S197" s="75"/>
      <c r="T197" s="75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F197" s="17"/>
    </row>
    <row r="198" spans="1:58" x14ac:dyDescent="0.25">
      <c r="A198" s="17">
        <v>192</v>
      </c>
      <c r="B198" s="18" t="s">
        <v>135</v>
      </c>
      <c r="C198" s="19" t="s">
        <v>171</v>
      </c>
      <c r="D198" s="20" t="s">
        <v>165</v>
      </c>
      <c r="E198" s="19" t="s">
        <v>195</v>
      </c>
      <c r="F198" s="19">
        <v>1</v>
      </c>
      <c r="G198" s="19">
        <v>1000</v>
      </c>
      <c r="H198" s="19">
        <f t="shared" si="83"/>
        <v>1000</v>
      </c>
      <c r="I198" s="19">
        <v>6</v>
      </c>
      <c r="J198" s="17">
        <f t="shared" si="84"/>
        <v>6000</v>
      </c>
      <c r="K198" s="61"/>
      <c r="L198" s="41"/>
      <c r="M198" s="41"/>
      <c r="N198" s="41"/>
      <c r="O198" s="75"/>
      <c r="P198" s="75"/>
      <c r="Q198" s="75"/>
      <c r="R198" s="75"/>
      <c r="S198" s="75"/>
      <c r="T198" s="75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>
        <v>1</v>
      </c>
      <c r="AW198" s="52"/>
      <c r="AX198" s="52"/>
      <c r="AY198" s="52">
        <f>J198*AV198</f>
        <v>6000</v>
      </c>
      <c r="AZ198" s="52"/>
      <c r="BA198" s="52"/>
      <c r="BB198" s="52">
        <f>K198*AV198</f>
        <v>0</v>
      </c>
      <c r="BC198" s="52"/>
      <c r="BD198" s="52"/>
      <c r="BF198" s="17"/>
    </row>
    <row r="199" spans="1:58" x14ac:dyDescent="0.25">
      <c r="A199" s="17">
        <v>193</v>
      </c>
      <c r="B199" s="18" t="s">
        <v>135</v>
      </c>
      <c r="C199" s="19" t="s">
        <v>171</v>
      </c>
      <c r="D199" s="20" t="s">
        <v>109</v>
      </c>
      <c r="E199" s="19" t="s">
        <v>195</v>
      </c>
      <c r="F199" s="19">
        <v>0.8</v>
      </c>
      <c r="G199" s="19">
        <v>1000</v>
      </c>
      <c r="H199" s="19">
        <f t="shared" si="83"/>
        <v>800</v>
      </c>
      <c r="I199" s="19">
        <v>7</v>
      </c>
      <c r="J199" s="17">
        <f t="shared" si="84"/>
        <v>5600</v>
      </c>
      <c r="K199" s="17"/>
      <c r="L199" s="41"/>
      <c r="M199" s="41"/>
      <c r="N199" s="41"/>
      <c r="O199" s="75"/>
      <c r="P199" s="75"/>
      <c r="Q199" s="75"/>
      <c r="R199" s="75"/>
      <c r="S199" s="75"/>
      <c r="T199" s="75"/>
      <c r="U199" s="52">
        <v>1</v>
      </c>
      <c r="V199" s="52"/>
      <c r="W199" s="52"/>
      <c r="X199" s="52">
        <f>J199*U199</f>
        <v>5600</v>
      </c>
      <c r="Y199" s="52"/>
      <c r="Z199" s="52"/>
      <c r="AA199" s="52">
        <f>K199*U199</f>
        <v>0</v>
      </c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F199" s="17"/>
    </row>
    <row r="200" spans="1:58" x14ac:dyDescent="0.25">
      <c r="A200" s="17">
        <v>194</v>
      </c>
      <c r="B200" s="18" t="s">
        <v>135</v>
      </c>
      <c r="C200" s="19" t="s">
        <v>171</v>
      </c>
      <c r="D200" s="20" t="s">
        <v>57</v>
      </c>
      <c r="E200" s="19" t="s">
        <v>10</v>
      </c>
      <c r="F200" s="19">
        <v>0.8</v>
      </c>
      <c r="G200" s="19">
        <v>1000</v>
      </c>
      <c r="H200" s="19">
        <f t="shared" si="83"/>
        <v>800</v>
      </c>
      <c r="I200" s="19">
        <v>6</v>
      </c>
      <c r="J200" s="17">
        <f t="shared" si="84"/>
        <v>4800</v>
      </c>
      <c r="K200" s="17"/>
      <c r="L200" s="41"/>
      <c r="M200" s="41"/>
      <c r="N200" s="41"/>
      <c r="O200" s="75"/>
      <c r="P200" s="75"/>
      <c r="Q200" s="75"/>
      <c r="R200" s="75"/>
      <c r="S200" s="75"/>
      <c r="T200" s="75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>
        <v>0.5</v>
      </c>
      <c r="AF200" s="52"/>
      <c r="AG200" s="52"/>
      <c r="AH200" s="52">
        <f>J200*AE200</f>
        <v>2400</v>
      </c>
      <c r="AI200" s="52"/>
      <c r="AJ200" s="52"/>
      <c r="AK200" s="52">
        <f>K200*AE200</f>
        <v>0</v>
      </c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F200" s="17"/>
    </row>
    <row r="201" spans="1:58" x14ac:dyDescent="0.25">
      <c r="A201" s="17">
        <v>195</v>
      </c>
      <c r="B201" s="18" t="s">
        <v>135</v>
      </c>
      <c r="C201" s="19" t="s">
        <v>171</v>
      </c>
      <c r="D201" s="20" t="s">
        <v>92</v>
      </c>
      <c r="E201" s="19" t="s">
        <v>195</v>
      </c>
      <c r="F201" s="19">
        <v>0.7</v>
      </c>
      <c r="G201" s="19">
        <v>1000</v>
      </c>
      <c r="H201" s="19">
        <f t="shared" si="83"/>
        <v>700</v>
      </c>
      <c r="I201" s="19">
        <v>5</v>
      </c>
      <c r="J201" s="17">
        <f t="shared" si="84"/>
        <v>3500</v>
      </c>
      <c r="K201" s="17"/>
      <c r="L201" s="41"/>
      <c r="M201" s="41"/>
      <c r="N201" s="41"/>
      <c r="O201" s="75"/>
      <c r="P201" s="75"/>
      <c r="Q201" s="75"/>
      <c r="R201" s="75"/>
      <c r="S201" s="75"/>
      <c r="T201" s="75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>
        <v>0.5</v>
      </c>
      <c r="AO201" s="52"/>
      <c r="AP201" s="52"/>
      <c r="AQ201" s="52">
        <f>J201*AN201</f>
        <v>1750</v>
      </c>
      <c r="AR201" s="52"/>
      <c r="AS201" s="52"/>
      <c r="AT201" s="52">
        <f>K201*AN201</f>
        <v>0</v>
      </c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F201" s="17"/>
    </row>
    <row r="202" spans="1:58" x14ac:dyDescent="0.25">
      <c r="A202" s="17">
        <v>196</v>
      </c>
      <c r="B202" s="18" t="s">
        <v>135</v>
      </c>
      <c r="C202" s="19" t="s">
        <v>171</v>
      </c>
      <c r="D202" s="20" t="s">
        <v>60</v>
      </c>
      <c r="E202" s="19" t="s">
        <v>15</v>
      </c>
      <c r="F202" s="19">
        <v>0.4</v>
      </c>
      <c r="G202" s="19">
        <v>1000</v>
      </c>
      <c r="H202" s="19">
        <f t="shared" si="83"/>
        <v>400</v>
      </c>
      <c r="I202" s="19">
        <v>3</v>
      </c>
      <c r="J202" s="17">
        <f t="shared" si="84"/>
        <v>1200</v>
      </c>
      <c r="K202" s="17"/>
      <c r="L202" s="41"/>
      <c r="M202" s="41"/>
      <c r="N202" s="41"/>
      <c r="O202" s="75"/>
      <c r="P202" s="75"/>
      <c r="Q202" s="75"/>
      <c r="R202" s="75"/>
      <c r="S202" s="75"/>
      <c r="T202" s="75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>
        <v>1.2</v>
      </c>
      <c r="AG202" s="52"/>
      <c r="AH202" s="52"/>
      <c r="AI202" s="52">
        <f>J202*AF202</f>
        <v>1440</v>
      </c>
      <c r="AJ202" s="52"/>
      <c r="AK202" s="52"/>
      <c r="AL202" s="52">
        <f>K202*AF202</f>
        <v>0</v>
      </c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F202" s="17"/>
    </row>
    <row r="203" spans="1:58" x14ac:dyDescent="0.25">
      <c r="A203" s="17">
        <v>197</v>
      </c>
      <c r="B203" s="18" t="s">
        <v>135</v>
      </c>
      <c r="C203" s="19" t="s">
        <v>171</v>
      </c>
      <c r="D203" s="20" t="s">
        <v>39</v>
      </c>
      <c r="E203" s="19" t="s">
        <v>195</v>
      </c>
      <c r="F203" s="19">
        <v>1.2</v>
      </c>
      <c r="G203" s="19">
        <v>1000</v>
      </c>
      <c r="H203" s="19">
        <f t="shared" si="83"/>
        <v>1200</v>
      </c>
      <c r="I203" s="19">
        <v>11</v>
      </c>
      <c r="J203" s="17">
        <f t="shared" si="84"/>
        <v>13200</v>
      </c>
      <c r="K203" s="17"/>
      <c r="L203" s="41"/>
      <c r="M203" s="41"/>
      <c r="N203" s="41"/>
      <c r="O203" s="75"/>
      <c r="P203" s="75"/>
      <c r="Q203" s="75"/>
      <c r="R203" s="75"/>
      <c r="S203" s="75"/>
      <c r="T203" s="75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>
        <v>1</v>
      </c>
      <c r="AN203" s="52"/>
      <c r="AO203" s="52"/>
      <c r="AP203" s="52">
        <f>J203*AM203</f>
        <v>13200</v>
      </c>
      <c r="AQ203" s="52"/>
      <c r="AR203" s="52"/>
      <c r="AS203" s="52">
        <f>K203*AM203</f>
        <v>0</v>
      </c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F203" s="17"/>
    </row>
    <row r="204" spans="1:58" x14ac:dyDescent="0.25">
      <c r="A204" s="17">
        <v>198</v>
      </c>
      <c r="B204" s="18" t="s">
        <v>135</v>
      </c>
      <c r="C204" s="19" t="s">
        <v>171</v>
      </c>
      <c r="D204" s="20" t="s">
        <v>174</v>
      </c>
      <c r="E204" s="19" t="s">
        <v>10</v>
      </c>
      <c r="F204" s="19">
        <v>0.6</v>
      </c>
      <c r="G204" s="19">
        <v>1000</v>
      </c>
      <c r="H204" s="19">
        <f t="shared" si="83"/>
        <v>600</v>
      </c>
      <c r="I204" s="19">
        <v>4</v>
      </c>
      <c r="J204" s="17">
        <f t="shared" si="84"/>
        <v>2400</v>
      </c>
      <c r="K204" s="17"/>
      <c r="L204" s="41"/>
      <c r="M204" s="41"/>
      <c r="N204" s="41"/>
      <c r="O204" s="75"/>
      <c r="P204" s="75"/>
      <c r="Q204" s="75"/>
      <c r="R204" s="75"/>
      <c r="S204" s="75"/>
      <c r="T204" s="75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>
        <v>0.5</v>
      </c>
      <c r="AX204" s="52"/>
      <c r="AY204" s="52"/>
      <c r="AZ204" s="52">
        <f>J204*AW204</f>
        <v>1200</v>
      </c>
      <c r="BA204" s="52"/>
      <c r="BB204" s="52"/>
      <c r="BC204" s="52">
        <f>K204*AW204</f>
        <v>0</v>
      </c>
      <c r="BD204" s="52"/>
      <c r="BF204" s="17"/>
    </row>
    <row r="205" spans="1:58" x14ac:dyDescent="0.25">
      <c r="A205" s="17">
        <v>199</v>
      </c>
      <c r="B205" s="18" t="s">
        <v>135</v>
      </c>
      <c r="C205" s="19" t="s">
        <v>171</v>
      </c>
      <c r="D205" s="20" t="s">
        <v>175</v>
      </c>
      <c r="E205" s="19" t="s">
        <v>295</v>
      </c>
      <c r="F205" s="19">
        <v>0.8</v>
      </c>
      <c r="G205" s="19">
        <v>1000</v>
      </c>
      <c r="H205" s="19">
        <f t="shared" si="83"/>
        <v>800</v>
      </c>
      <c r="I205" s="19">
        <v>6</v>
      </c>
      <c r="J205" s="17">
        <f t="shared" si="84"/>
        <v>4800</v>
      </c>
      <c r="K205" s="17"/>
      <c r="L205" s="41"/>
      <c r="M205" s="41"/>
      <c r="N205" s="41"/>
      <c r="O205" s="75"/>
      <c r="P205" s="75"/>
      <c r="Q205" s="75"/>
      <c r="R205" s="75"/>
      <c r="S205" s="75"/>
      <c r="T205" s="75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>
        <v>0.5</v>
      </c>
      <c r="AX205" s="52"/>
      <c r="AY205" s="52"/>
      <c r="AZ205" s="52">
        <f>J205*AW205</f>
        <v>2400</v>
      </c>
      <c r="BA205" s="52"/>
      <c r="BB205" s="52"/>
      <c r="BC205" s="52">
        <f>K205*AW205</f>
        <v>0</v>
      </c>
      <c r="BD205" s="52"/>
      <c r="BF205" s="17"/>
    </row>
    <row r="206" spans="1:58" x14ac:dyDescent="0.25">
      <c r="A206" s="17">
        <v>200</v>
      </c>
      <c r="B206" s="18" t="s">
        <v>135</v>
      </c>
      <c r="C206" s="19" t="s">
        <v>171</v>
      </c>
      <c r="D206" s="20" t="s">
        <v>64</v>
      </c>
      <c r="E206" s="19" t="s">
        <v>15</v>
      </c>
      <c r="F206" s="19">
        <v>0.4</v>
      </c>
      <c r="G206" s="19">
        <v>1000</v>
      </c>
      <c r="H206" s="19">
        <f t="shared" si="83"/>
        <v>400</v>
      </c>
      <c r="I206" s="19">
        <v>3.5</v>
      </c>
      <c r="J206" s="17">
        <f t="shared" si="84"/>
        <v>1400</v>
      </c>
      <c r="K206" s="17"/>
      <c r="L206" s="41"/>
      <c r="M206" s="41"/>
      <c r="N206" s="41"/>
      <c r="O206" s="75"/>
      <c r="P206" s="75"/>
      <c r="Q206" s="75"/>
      <c r="R206" s="75"/>
      <c r="S206" s="75"/>
      <c r="T206" s="75"/>
      <c r="U206" s="52"/>
      <c r="V206" s="52"/>
      <c r="W206" s="52">
        <v>0.55000000000000004</v>
      </c>
      <c r="X206" s="52"/>
      <c r="Y206" s="52"/>
      <c r="Z206" s="52">
        <f>J206*W206</f>
        <v>770.00000000000011</v>
      </c>
      <c r="AA206" s="52"/>
      <c r="AB206" s="52"/>
      <c r="AC206" s="52">
        <f>K206*W206</f>
        <v>0</v>
      </c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F206" s="17"/>
    </row>
    <row r="207" spans="1:58" x14ac:dyDescent="0.25">
      <c r="A207" s="17">
        <v>201</v>
      </c>
      <c r="B207" s="18" t="s">
        <v>135</v>
      </c>
      <c r="C207" s="19" t="s">
        <v>171</v>
      </c>
      <c r="D207" s="20" t="s">
        <v>139</v>
      </c>
      <c r="E207" s="19" t="s">
        <v>10</v>
      </c>
      <c r="F207" s="19">
        <v>0.4</v>
      </c>
      <c r="G207" s="19">
        <v>1000</v>
      </c>
      <c r="H207" s="19">
        <f t="shared" si="83"/>
        <v>400</v>
      </c>
      <c r="I207" s="19">
        <v>5</v>
      </c>
      <c r="J207" s="17">
        <f t="shared" si="84"/>
        <v>2000</v>
      </c>
      <c r="K207" s="17"/>
      <c r="L207" s="41"/>
      <c r="M207" s="41"/>
      <c r="N207" s="41"/>
      <c r="O207" s="75"/>
      <c r="P207" s="75"/>
      <c r="Q207" s="75"/>
      <c r="R207" s="75"/>
      <c r="S207" s="75"/>
      <c r="T207" s="75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>
        <v>0.55000000000000004</v>
      </c>
      <c r="AP207" s="52"/>
      <c r="AQ207" s="52"/>
      <c r="AR207" s="52">
        <f>J207*AO207</f>
        <v>1100</v>
      </c>
      <c r="AS207" s="52"/>
      <c r="AT207" s="52"/>
      <c r="AU207" s="52">
        <f>K207*AO207</f>
        <v>0</v>
      </c>
      <c r="AV207" s="52"/>
      <c r="AW207" s="52"/>
      <c r="AX207" s="52"/>
      <c r="AY207" s="52"/>
      <c r="AZ207" s="52"/>
      <c r="BA207" s="52"/>
      <c r="BB207" s="52"/>
      <c r="BC207" s="52"/>
      <c r="BD207" s="52"/>
      <c r="BF207" s="17"/>
    </row>
    <row r="208" spans="1:58" x14ac:dyDescent="0.25">
      <c r="A208" s="17">
        <v>202</v>
      </c>
      <c r="B208" s="18" t="s">
        <v>135</v>
      </c>
      <c r="C208" s="19" t="s">
        <v>171</v>
      </c>
      <c r="D208" s="20" t="s">
        <v>103</v>
      </c>
      <c r="E208" s="19" t="s">
        <v>15</v>
      </c>
      <c r="F208" s="19">
        <v>0.4</v>
      </c>
      <c r="G208" s="19">
        <v>1000</v>
      </c>
      <c r="H208" s="19">
        <f t="shared" si="83"/>
        <v>400</v>
      </c>
      <c r="I208" s="19">
        <v>4</v>
      </c>
      <c r="J208" s="17">
        <f t="shared" si="84"/>
        <v>1600</v>
      </c>
      <c r="K208" s="17"/>
      <c r="L208" s="41"/>
      <c r="M208" s="41"/>
      <c r="N208" s="41"/>
      <c r="O208" s="75"/>
      <c r="P208" s="75"/>
      <c r="Q208" s="75"/>
      <c r="R208" s="75"/>
      <c r="S208" s="75"/>
      <c r="T208" s="75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>
        <v>1.2</v>
      </c>
      <c r="AG208" s="52"/>
      <c r="AH208" s="52"/>
      <c r="AI208" s="52">
        <f>J208*AF208</f>
        <v>1920</v>
      </c>
      <c r="AJ208" s="52"/>
      <c r="AK208" s="52"/>
      <c r="AL208" s="52">
        <f>K208*AF208</f>
        <v>0</v>
      </c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F208" s="17"/>
    </row>
    <row r="209" spans="1:58" x14ac:dyDescent="0.25">
      <c r="A209" s="17">
        <v>203</v>
      </c>
      <c r="B209" s="18" t="s">
        <v>135</v>
      </c>
      <c r="C209" s="19" t="s">
        <v>171</v>
      </c>
      <c r="D209" s="20" t="s">
        <v>63</v>
      </c>
      <c r="E209" s="19" t="s">
        <v>15</v>
      </c>
      <c r="F209" s="19">
        <v>0.2</v>
      </c>
      <c r="G209" s="19">
        <v>1000</v>
      </c>
      <c r="H209" s="19">
        <f t="shared" si="83"/>
        <v>200</v>
      </c>
      <c r="I209" s="19">
        <v>4</v>
      </c>
      <c r="J209" s="17">
        <f t="shared" si="84"/>
        <v>800</v>
      </c>
      <c r="K209" s="17"/>
      <c r="L209" s="41"/>
      <c r="M209" s="41"/>
      <c r="N209" s="41"/>
      <c r="O209" s="75"/>
      <c r="P209" s="75"/>
      <c r="Q209" s="75"/>
      <c r="R209" s="75"/>
      <c r="S209" s="75"/>
      <c r="T209" s="75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>
        <v>1.2</v>
      </c>
      <c r="AG209" s="52"/>
      <c r="AH209" s="52"/>
      <c r="AI209" s="52">
        <f>J209*AF209</f>
        <v>960</v>
      </c>
      <c r="AJ209" s="52"/>
      <c r="AK209" s="52"/>
      <c r="AL209" s="52">
        <f>K209*AF209</f>
        <v>0</v>
      </c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F209" s="17"/>
    </row>
    <row r="210" spans="1:58" x14ac:dyDescent="0.25">
      <c r="A210" s="17">
        <v>204</v>
      </c>
      <c r="B210" s="18" t="s">
        <v>135</v>
      </c>
      <c r="C210" s="19" t="s">
        <v>171</v>
      </c>
      <c r="D210" s="20" t="s">
        <v>176</v>
      </c>
      <c r="E210" s="19" t="s">
        <v>15</v>
      </c>
      <c r="F210" s="19">
        <v>1</v>
      </c>
      <c r="G210" s="19">
        <v>1000</v>
      </c>
      <c r="H210" s="19">
        <f t="shared" si="83"/>
        <v>1000</v>
      </c>
      <c r="I210" s="19">
        <v>5</v>
      </c>
      <c r="J210" s="17">
        <f t="shared" si="84"/>
        <v>5000</v>
      </c>
      <c r="K210" s="17"/>
      <c r="L210" s="41"/>
      <c r="M210" s="41"/>
      <c r="N210" s="41"/>
      <c r="O210" s="75"/>
      <c r="P210" s="75"/>
      <c r="Q210" s="75"/>
      <c r="R210" s="75"/>
      <c r="S210" s="75"/>
      <c r="T210" s="75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>
        <v>1.2</v>
      </c>
      <c r="AP210" s="52"/>
      <c r="AQ210" s="52"/>
      <c r="AR210" s="52">
        <f>J210*AO210</f>
        <v>6000</v>
      </c>
      <c r="AS210" s="52"/>
      <c r="AT210" s="52"/>
      <c r="AU210" s="52">
        <f>K210*AO210</f>
        <v>0</v>
      </c>
      <c r="AV210" s="52"/>
      <c r="AW210" s="52"/>
      <c r="AX210" s="52"/>
      <c r="AY210" s="52"/>
      <c r="AZ210" s="52"/>
      <c r="BA210" s="52"/>
      <c r="BB210" s="52"/>
      <c r="BC210" s="52"/>
      <c r="BD210" s="52"/>
      <c r="BF210" s="17"/>
    </row>
    <row r="211" spans="1:58" ht="31.5" x14ac:dyDescent="0.25">
      <c r="A211" s="17">
        <v>205</v>
      </c>
      <c r="B211" s="18" t="s">
        <v>135</v>
      </c>
      <c r="C211" s="19" t="s">
        <v>171</v>
      </c>
      <c r="D211" s="20" t="s">
        <v>177</v>
      </c>
      <c r="E211" s="19" t="s">
        <v>10</v>
      </c>
      <c r="F211" s="19">
        <v>1.7</v>
      </c>
      <c r="G211" s="19">
        <v>1000</v>
      </c>
      <c r="H211" s="19">
        <f t="shared" si="83"/>
        <v>1700</v>
      </c>
      <c r="I211" s="19">
        <v>6</v>
      </c>
      <c r="J211" s="17">
        <f t="shared" si="84"/>
        <v>10200</v>
      </c>
      <c r="K211" s="17">
        <v>398</v>
      </c>
      <c r="L211" s="41"/>
      <c r="M211" s="41">
        <v>0.5</v>
      </c>
      <c r="N211" s="41"/>
      <c r="O211" s="75"/>
      <c r="P211" s="75">
        <f t="shared" ref="P211:P212" si="85">J211*M211</f>
        <v>5100</v>
      </c>
      <c r="Q211" s="75"/>
      <c r="R211" s="75"/>
      <c r="S211" s="75">
        <f t="shared" ref="S211:S212" si="86">K211*M211</f>
        <v>199</v>
      </c>
      <c r="T211" s="75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F211" s="17" t="s">
        <v>292</v>
      </c>
    </row>
    <row r="212" spans="1:58" x14ac:dyDescent="0.25">
      <c r="A212" s="17">
        <v>206</v>
      </c>
      <c r="B212" s="18" t="s">
        <v>135</v>
      </c>
      <c r="C212" s="19" t="s">
        <v>171</v>
      </c>
      <c r="D212" s="20" t="s">
        <v>65</v>
      </c>
      <c r="E212" s="19" t="s">
        <v>15</v>
      </c>
      <c r="F212" s="19">
        <v>0.4</v>
      </c>
      <c r="G212" s="19">
        <v>1000</v>
      </c>
      <c r="H212" s="19">
        <f t="shared" ref="H212:H295" si="87">F212*G212</f>
        <v>400</v>
      </c>
      <c r="I212" s="19">
        <v>5</v>
      </c>
      <c r="J212" s="17">
        <f t="shared" ref="J212:J295" si="88">H212*I212</f>
        <v>2000</v>
      </c>
      <c r="K212" s="17">
        <v>398</v>
      </c>
      <c r="L212" s="41"/>
      <c r="M212" s="41">
        <v>0.5</v>
      </c>
      <c r="N212" s="41"/>
      <c r="O212" s="75"/>
      <c r="P212" s="75">
        <f t="shared" si="85"/>
        <v>1000</v>
      </c>
      <c r="Q212" s="75"/>
      <c r="R212" s="75"/>
      <c r="S212" s="75">
        <f t="shared" si="86"/>
        <v>199</v>
      </c>
      <c r="T212" s="75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F212" s="17" t="s">
        <v>292</v>
      </c>
    </row>
    <row r="213" spans="1:58" x14ac:dyDescent="0.25">
      <c r="A213" s="17">
        <v>207</v>
      </c>
      <c r="B213" s="18" t="s">
        <v>135</v>
      </c>
      <c r="C213" s="32" t="s">
        <v>171</v>
      </c>
      <c r="D213" s="35" t="s">
        <v>178</v>
      </c>
      <c r="E213" s="32" t="s">
        <v>15</v>
      </c>
      <c r="F213" s="32">
        <v>1</v>
      </c>
      <c r="G213" s="19">
        <v>1000</v>
      </c>
      <c r="H213" s="19">
        <f t="shared" si="87"/>
        <v>1000</v>
      </c>
      <c r="I213" s="32">
        <v>5</v>
      </c>
      <c r="J213" s="17">
        <f t="shared" si="88"/>
        <v>5000</v>
      </c>
      <c r="K213" s="17"/>
      <c r="L213" s="41"/>
      <c r="M213" s="41"/>
      <c r="N213" s="41"/>
      <c r="O213" s="75"/>
      <c r="P213" s="75"/>
      <c r="Q213" s="75"/>
      <c r="R213" s="75"/>
      <c r="S213" s="75"/>
      <c r="T213" s="75"/>
      <c r="U213" s="52"/>
      <c r="V213" s="52"/>
      <c r="W213" s="52"/>
      <c r="X213" s="52">
        <f>J213*U213</f>
        <v>0</v>
      </c>
      <c r="Y213" s="52">
        <f>J213*V213</f>
        <v>0</v>
      </c>
      <c r="Z213" s="52">
        <f>J213*W213</f>
        <v>0</v>
      </c>
      <c r="AA213" s="52">
        <f>K213*U213</f>
        <v>0</v>
      </c>
      <c r="AB213" s="52">
        <f>K213*V213</f>
        <v>0</v>
      </c>
      <c r="AC213" s="52">
        <f>K213*W213</f>
        <v>0</v>
      </c>
      <c r="AD213" s="52"/>
      <c r="AE213" s="52"/>
      <c r="AF213" s="52"/>
      <c r="AG213" s="52">
        <f>J213*AD213</f>
        <v>0</v>
      </c>
      <c r="AH213" s="52">
        <f>J213*AE213</f>
        <v>0</v>
      </c>
      <c r="AI213" s="52">
        <f>J213*AF213</f>
        <v>0</v>
      </c>
      <c r="AJ213" s="52">
        <f>K213*AD213</f>
        <v>0</v>
      </c>
      <c r="AK213" s="52">
        <f>K213*AE213</f>
        <v>0</v>
      </c>
      <c r="AL213" s="52">
        <f>K213*AF213</f>
        <v>0</v>
      </c>
      <c r="AM213" s="52"/>
      <c r="AN213" s="52"/>
      <c r="AO213" s="52"/>
      <c r="AP213" s="52">
        <f>J213*AM213</f>
        <v>0</v>
      </c>
      <c r="AQ213" s="52">
        <f>J213*AN213</f>
        <v>0</v>
      </c>
      <c r="AR213" s="52">
        <f>J213*AO213</f>
        <v>0</v>
      </c>
      <c r="AS213" s="52">
        <f>K213*AM213</f>
        <v>0</v>
      </c>
      <c r="AT213" s="52">
        <f>K213*AN213</f>
        <v>0</v>
      </c>
      <c r="AU213" s="52">
        <f>K213*AO213</f>
        <v>0</v>
      </c>
      <c r="AV213" s="52"/>
      <c r="AW213" s="52"/>
      <c r="AX213" s="52"/>
      <c r="AY213" s="52">
        <f>J213*AV213</f>
        <v>0</v>
      </c>
      <c r="AZ213" s="52">
        <f>J213*AW213</f>
        <v>0</v>
      </c>
      <c r="BA213" s="52">
        <f>J213*AX213</f>
        <v>0</v>
      </c>
      <c r="BB213" s="52">
        <f>K213*AV213</f>
        <v>0</v>
      </c>
      <c r="BC213" s="52">
        <f>K213*AW213</f>
        <v>0</v>
      </c>
      <c r="BD213" s="52">
        <f>K213*AX213</f>
        <v>0</v>
      </c>
      <c r="BF213" s="17"/>
    </row>
    <row r="214" spans="1:58" x14ac:dyDescent="0.25">
      <c r="A214" s="17">
        <v>208</v>
      </c>
      <c r="B214" s="18" t="s">
        <v>179</v>
      </c>
      <c r="C214" s="19" t="s">
        <v>180</v>
      </c>
      <c r="D214" s="30" t="s">
        <v>181</v>
      </c>
      <c r="E214" s="19" t="s">
        <v>15</v>
      </c>
      <c r="F214" s="19">
        <v>0.96</v>
      </c>
      <c r="G214" s="19">
        <v>1000</v>
      </c>
      <c r="H214" s="19">
        <f t="shared" si="87"/>
        <v>960</v>
      </c>
      <c r="I214" s="34">
        <v>5.5</v>
      </c>
      <c r="J214" s="17">
        <f t="shared" si="88"/>
        <v>5280</v>
      </c>
      <c r="K214" s="17"/>
      <c r="L214" s="41"/>
      <c r="M214" s="41"/>
      <c r="N214" s="41"/>
      <c r="O214" s="75"/>
      <c r="P214" s="75"/>
      <c r="Q214" s="75"/>
      <c r="R214" s="75"/>
      <c r="S214" s="75"/>
      <c r="T214" s="75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>
        <v>1.2</v>
      </c>
      <c r="AP214" s="52"/>
      <c r="AQ214" s="52"/>
      <c r="AR214" s="52">
        <f>J214*AO214</f>
        <v>6336</v>
      </c>
      <c r="AS214" s="52"/>
      <c r="AT214" s="52"/>
      <c r="AU214" s="52">
        <f>K214*AO214</f>
        <v>0</v>
      </c>
      <c r="AV214" s="52"/>
      <c r="AW214" s="52"/>
      <c r="AX214" s="52"/>
      <c r="AY214" s="52"/>
      <c r="AZ214" s="52"/>
      <c r="BA214" s="52"/>
      <c r="BB214" s="52"/>
      <c r="BC214" s="52"/>
      <c r="BD214" s="52"/>
      <c r="BF214" s="17"/>
    </row>
    <row r="215" spans="1:58" x14ac:dyDescent="0.25">
      <c r="A215" s="17">
        <v>209</v>
      </c>
      <c r="B215" s="18" t="s">
        <v>179</v>
      </c>
      <c r="C215" s="32" t="s">
        <v>180</v>
      </c>
      <c r="D215" s="33" t="s">
        <v>167</v>
      </c>
      <c r="E215" s="32" t="s">
        <v>10</v>
      </c>
      <c r="F215" s="32"/>
      <c r="G215" s="19"/>
      <c r="H215" s="19">
        <v>364</v>
      </c>
      <c r="I215" s="36">
        <v>3.4</v>
      </c>
      <c r="J215" s="17"/>
      <c r="K215" s="17"/>
      <c r="L215" s="41"/>
      <c r="M215" s="41"/>
      <c r="N215" s="41"/>
      <c r="O215" s="75"/>
      <c r="P215" s="75"/>
      <c r="Q215" s="75"/>
      <c r="R215" s="75"/>
      <c r="S215" s="75"/>
      <c r="T215" s="75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F215" s="17"/>
    </row>
    <row r="216" spans="1:58" x14ac:dyDescent="0.25">
      <c r="A216" s="17">
        <v>210</v>
      </c>
      <c r="B216" s="18" t="s">
        <v>179</v>
      </c>
      <c r="C216" s="32" t="s">
        <v>180</v>
      </c>
      <c r="D216" s="33" t="s">
        <v>167</v>
      </c>
      <c r="E216" s="32" t="s">
        <v>23</v>
      </c>
      <c r="F216" s="32">
        <v>1.38</v>
      </c>
      <c r="G216" s="19">
        <v>1000</v>
      </c>
      <c r="H216" s="19">
        <v>1016</v>
      </c>
      <c r="I216" s="36">
        <v>3.4</v>
      </c>
      <c r="J216" s="17">
        <f t="shared" si="88"/>
        <v>3454.4</v>
      </c>
      <c r="K216" s="17"/>
      <c r="L216" s="41"/>
      <c r="M216" s="41"/>
      <c r="N216" s="41"/>
      <c r="O216" s="75"/>
      <c r="P216" s="75"/>
      <c r="Q216" s="75"/>
      <c r="R216" s="75"/>
      <c r="S216" s="75"/>
      <c r="T216" s="75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>
        <v>1.2</v>
      </c>
      <c r="AY216" s="52"/>
      <c r="AZ216" s="52"/>
      <c r="BA216" s="52">
        <f>J216*AX216</f>
        <v>4145.28</v>
      </c>
      <c r="BB216" s="52"/>
      <c r="BC216" s="52"/>
      <c r="BD216" s="52">
        <f>K216*AX216</f>
        <v>0</v>
      </c>
      <c r="BF216" s="17"/>
    </row>
    <row r="217" spans="1:58" x14ac:dyDescent="0.25">
      <c r="A217" s="17">
        <v>211</v>
      </c>
      <c r="B217" s="18" t="s">
        <v>179</v>
      </c>
      <c r="C217" s="19" t="s">
        <v>180</v>
      </c>
      <c r="D217" s="30" t="s">
        <v>65</v>
      </c>
      <c r="E217" s="19" t="s">
        <v>10</v>
      </c>
      <c r="F217" s="19">
        <v>0.5</v>
      </c>
      <c r="G217" s="19">
        <v>1000</v>
      </c>
      <c r="H217" s="19">
        <f t="shared" si="87"/>
        <v>500</v>
      </c>
      <c r="I217" s="19">
        <v>3.4</v>
      </c>
      <c r="J217" s="17">
        <f t="shared" si="88"/>
        <v>1700</v>
      </c>
      <c r="K217" s="21">
        <v>398</v>
      </c>
      <c r="L217" s="41"/>
      <c r="M217" s="41">
        <v>0.5</v>
      </c>
      <c r="N217" s="41"/>
      <c r="O217" s="75"/>
      <c r="P217" s="75">
        <f>J217*M217</f>
        <v>850</v>
      </c>
      <c r="Q217" s="75"/>
      <c r="R217" s="75"/>
      <c r="S217" s="75">
        <f>K217*M217</f>
        <v>199</v>
      </c>
      <c r="T217" s="75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F217" s="17" t="s">
        <v>292</v>
      </c>
    </row>
    <row r="218" spans="1:58" x14ac:dyDescent="0.25">
      <c r="A218" s="17">
        <v>212</v>
      </c>
      <c r="B218" s="18" t="s">
        <v>179</v>
      </c>
      <c r="C218" s="19" t="s">
        <v>182</v>
      </c>
      <c r="D218" s="30" t="s">
        <v>167</v>
      </c>
      <c r="E218" s="19" t="s">
        <v>10</v>
      </c>
      <c r="F218" s="19"/>
      <c r="G218" s="19"/>
      <c r="H218" s="19">
        <v>700</v>
      </c>
      <c r="I218" s="19">
        <v>4</v>
      </c>
      <c r="J218" s="17"/>
      <c r="K218" s="21"/>
      <c r="L218" s="41"/>
      <c r="M218" s="41"/>
      <c r="N218" s="41"/>
      <c r="O218" s="75"/>
      <c r="P218" s="75"/>
      <c r="Q218" s="75"/>
      <c r="R218" s="75"/>
      <c r="S218" s="75"/>
      <c r="T218" s="75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F218" s="17"/>
    </row>
    <row r="219" spans="1:58" x14ac:dyDescent="0.25">
      <c r="A219" s="17">
        <v>213</v>
      </c>
      <c r="B219" s="18" t="s">
        <v>179</v>
      </c>
      <c r="C219" s="19" t="s">
        <v>182</v>
      </c>
      <c r="D219" s="30" t="s">
        <v>167</v>
      </c>
      <c r="E219" s="19" t="s">
        <v>23</v>
      </c>
      <c r="F219" s="19">
        <v>1.46</v>
      </c>
      <c r="G219" s="19">
        <v>1000</v>
      </c>
      <c r="H219" s="19">
        <v>760</v>
      </c>
      <c r="I219" s="19">
        <v>4</v>
      </c>
      <c r="J219" s="17">
        <f t="shared" si="88"/>
        <v>3040</v>
      </c>
      <c r="K219" s="21"/>
      <c r="L219" s="41"/>
      <c r="M219" s="41"/>
      <c r="N219" s="41"/>
      <c r="O219" s="75"/>
      <c r="P219" s="75"/>
      <c r="Q219" s="75"/>
      <c r="R219" s="75"/>
      <c r="S219" s="75"/>
      <c r="T219" s="75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F219" s="17"/>
    </row>
    <row r="220" spans="1:58" x14ac:dyDescent="0.25">
      <c r="A220" s="17">
        <v>214</v>
      </c>
      <c r="B220" s="18" t="s">
        <v>179</v>
      </c>
      <c r="C220" s="19" t="s">
        <v>182</v>
      </c>
      <c r="D220" s="30" t="s">
        <v>55</v>
      </c>
      <c r="E220" s="19" t="s">
        <v>10</v>
      </c>
      <c r="F220" s="19">
        <v>0.56999999999999995</v>
      </c>
      <c r="G220" s="19">
        <v>1000</v>
      </c>
      <c r="H220" s="19">
        <f t="shared" si="87"/>
        <v>570</v>
      </c>
      <c r="I220" s="19">
        <v>4</v>
      </c>
      <c r="J220" s="17">
        <f t="shared" si="88"/>
        <v>2280</v>
      </c>
      <c r="K220" s="21"/>
      <c r="L220" s="41"/>
      <c r="M220" s="41"/>
      <c r="N220" s="41"/>
      <c r="O220" s="75"/>
      <c r="P220" s="75"/>
      <c r="Q220" s="75"/>
      <c r="R220" s="75"/>
      <c r="S220" s="75"/>
      <c r="T220" s="75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>
        <v>1.2</v>
      </c>
      <c r="AG220" s="52"/>
      <c r="AH220" s="52"/>
      <c r="AI220" s="52">
        <f>J220*AF220</f>
        <v>2736</v>
      </c>
      <c r="AJ220" s="52"/>
      <c r="AK220" s="52"/>
      <c r="AL220" s="52">
        <f>K220*AF220</f>
        <v>0</v>
      </c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F220" s="17"/>
    </row>
    <row r="221" spans="1:58" x14ac:dyDescent="0.25">
      <c r="A221" s="17">
        <v>215</v>
      </c>
      <c r="B221" s="18" t="s">
        <v>179</v>
      </c>
      <c r="C221" s="19" t="s">
        <v>182</v>
      </c>
      <c r="D221" s="30" t="s">
        <v>183</v>
      </c>
      <c r="E221" s="19" t="s">
        <v>23</v>
      </c>
      <c r="F221" s="19">
        <v>0.22</v>
      </c>
      <c r="G221" s="19">
        <v>1000</v>
      </c>
      <c r="H221" s="19">
        <f t="shared" si="87"/>
        <v>220</v>
      </c>
      <c r="I221" s="19">
        <v>3</v>
      </c>
      <c r="J221" s="17">
        <f t="shared" si="88"/>
        <v>660</v>
      </c>
      <c r="K221" s="21"/>
      <c r="L221" s="41"/>
      <c r="M221" s="41"/>
      <c r="N221" s="41"/>
      <c r="O221" s="75"/>
      <c r="P221" s="75"/>
      <c r="Q221" s="75"/>
      <c r="R221" s="75"/>
      <c r="S221" s="75"/>
      <c r="T221" s="75"/>
      <c r="U221" s="52"/>
      <c r="V221" s="52"/>
      <c r="W221" s="52">
        <v>1.2</v>
      </c>
      <c r="X221" s="52"/>
      <c r="Y221" s="52"/>
      <c r="Z221" s="52">
        <f>J221*W221</f>
        <v>792</v>
      </c>
      <c r="AA221" s="52"/>
      <c r="AB221" s="52"/>
      <c r="AC221" s="52">
        <f>K221*W221</f>
        <v>0</v>
      </c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F221" s="17"/>
    </row>
    <row r="222" spans="1:58" x14ac:dyDescent="0.25">
      <c r="A222" s="17">
        <v>216</v>
      </c>
      <c r="B222" s="18" t="s">
        <v>179</v>
      </c>
      <c r="C222" s="32" t="s">
        <v>182</v>
      </c>
      <c r="D222" s="33" t="s">
        <v>184</v>
      </c>
      <c r="E222" s="19" t="s">
        <v>23</v>
      </c>
      <c r="F222" s="32">
        <v>0.37</v>
      </c>
      <c r="G222" s="19">
        <v>1000</v>
      </c>
      <c r="H222" s="19">
        <f t="shared" si="87"/>
        <v>370</v>
      </c>
      <c r="I222" s="32">
        <v>3</v>
      </c>
      <c r="J222" s="17">
        <f t="shared" si="88"/>
        <v>1110</v>
      </c>
      <c r="K222" s="21"/>
      <c r="L222" s="41"/>
      <c r="M222" s="41"/>
      <c r="N222" s="41"/>
      <c r="O222" s="75"/>
      <c r="P222" s="75"/>
      <c r="Q222" s="75"/>
      <c r="R222" s="75"/>
      <c r="S222" s="75"/>
      <c r="T222" s="75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>
        <v>1.2</v>
      </c>
      <c r="AG222" s="52"/>
      <c r="AH222" s="52"/>
      <c r="AI222" s="52">
        <f>J222*AF222</f>
        <v>1332</v>
      </c>
      <c r="AJ222" s="52"/>
      <c r="AK222" s="52"/>
      <c r="AL222" s="52">
        <f>K222*AF222</f>
        <v>0</v>
      </c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F222" s="17"/>
    </row>
    <row r="223" spans="1:58" ht="31.5" x14ac:dyDescent="0.25">
      <c r="A223" s="17">
        <v>217</v>
      </c>
      <c r="B223" s="18" t="s">
        <v>179</v>
      </c>
      <c r="C223" s="19" t="s">
        <v>182</v>
      </c>
      <c r="D223" s="30" t="s">
        <v>185</v>
      </c>
      <c r="E223" s="19" t="s">
        <v>23</v>
      </c>
      <c r="F223" s="19">
        <v>0.03</v>
      </c>
      <c r="G223" s="19">
        <v>1000</v>
      </c>
      <c r="H223" s="19">
        <f t="shared" si="87"/>
        <v>30</v>
      </c>
      <c r="I223" s="19">
        <v>3</v>
      </c>
      <c r="J223" s="17">
        <f t="shared" si="88"/>
        <v>90</v>
      </c>
      <c r="K223" s="21"/>
      <c r="L223" s="41"/>
      <c r="M223" s="41"/>
      <c r="N223" s="41"/>
      <c r="O223" s="75"/>
      <c r="P223" s="75"/>
      <c r="Q223" s="75"/>
      <c r="R223" s="75"/>
      <c r="S223" s="75"/>
      <c r="T223" s="75"/>
      <c r="U223" s="52"/>
      <c r="V223" s="52"/>
      <c r="W223" s="52">
        <v>1.2</v>
      </c>
      <c r="X223" s="52"/>
      <c r="Y223" s="52"/>
      <c r="Z223" s="52">
        <f>J223*W223</f>
        <v>108</v>
      </c>
      <c r="AA223" s="52"/>
      <c r="AB223" s="52"/>
      <c r="AC223" s="52">
        <f>K223*W223</f>
        <v>0</v>
      </c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F223" s="17"/>
    </row>
    <row r="224" spans="1:58" x14ac:dyDescent="0.25">
      <c r="A224" s="17">
        <v>218</v>
      </c>
      <c r="B224" s="18" t="s">
        <v>179</v>
      </c>
      <c r="C224" s="32" t="s">
        <v>186</v>
      </c>
      <c r="D224" s="33" t="s">
        <v>187</v>
      </c>
      <c r="E224" s="19" t="s">
        <v>10</v>
      </c>
      <c r="F224" s="32">
        <v>2.58</v>
      </c>
      <c r="G224" s="19">
        <v>1000</v>
      </c>
      <c r="H224" s="19">
        <f t="shared" si="87"/>
        <v>2580</v>
      </c>
      <c r="I224" s="32">
        <v>4</v>
      </c>
      <c r="J224" s="17">
        <f t="shared" si="88"/>
        <v>10320</v>
      </c>
      <c r="K224" s="54"/>
      <c r="L224" s="41"/>
      <c r="M224" s="41"/>
      <c r="N224" s="41"/>
      <c r="O224" s="75"/>
      <c r="P224" s="75"/>
      <c r="Q224" s="75"/>
      <c r="R224" s="75"/>
      <c r="S224" s="75"/>
      <c r="T224" s="75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>
        <v>1.2</v>
      </c>
      <c r="AP224" s="52"/>
      <c r="AQ224" s="52"/>
      <c r="AR224" s="52">
        <f>J224*AO224</f>
        <v>12384</v>
      </c>
      <c r="AS224" s="52"/>
      <c r="AT224" s="52"/>
      <c r="AU224" s="52">
        <f>K224*AO224</f>
        <v>0</v>
      </c>
      <c r="AV224" s="52"/>
      <c r="AW224" s="52"/>
      <c r="AX224" s="52"/>
      <c r="AY224" s="52"/>
      <c r="AZ224" s="52"/>
      <c r="BA224" s="52"/>
      <c r="BB224" s="52"/>
      <c r="BC224" s="52"/>
      <c r="BD224" s="52"/>
      <c r="BF224" s="17"/>
    </row>
    <row r="225" spans="1:58" x14ac:dyDescent="0.25">
      <c r="A225" s="17">
        <v>219</v>
      </c>
      <c r="B225" s="18" t="s">
        <v>179</v>
      </c>
      <c r="C225" s="19" t="s">
        <v>186</v>
      </c>
      <c r="D225" s="30" t="s">
        <v>145</v>
      </c>
      <c r="E225" s="19" t="s">
        <v>23</v>
      </c>
      <c r="F225" s="19">
        <v>1.23</v>
      </c>
      <c r="G225" s="19">
        <v>1000</v>
      </c>
      <c r="H225" s="19">
        <f t="shared" si="87"/>
        <v>1230</v>
      </c>
      <c r="I225" s="19">
        <v>3</v>
      </c>
      <c r="J225" s="17">
        <f t="shared" si="88"/>
        <v>3690</v>
      </c>
      <c r="K225" s="17"/>
      <c r="L225" s="60"/>
      <c r="M225" s="41"/>
      <c r="N225" s="41"/>
      <c r="O225" s="75"/>
      <c r="P225" s="75"/>
      <c r="Q225" s="75"/>
      <c r="R225" s="75"/>
      <c r="S225" s="75"/>
      <c r="T225" s="75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>
        <v>1.2</v>
      </c>
      <c r="AY225" s="52"/>
      <c r="AZ225" s="52"/>
      <c r="BA225" s="52">
        <f>J225*AX225</f>
        <v>4428</v>
      </c>
      <c r="BB225" s="52"/>
      <c r="BC225" s="52"/>
      <c r="BD225" s="52">
        <f>K225*AX225</f>
        <v>0</v>
      </c>
      <c r="BF225" s="17"/>
    </row>
    <row r="226" spans="1:58" x14ac:dyDescent="0.25">
      <c r="A226" s="17">
        <v>220</v>
      </c>
      <c r="B226" s="18" t="s">
        <v>179</v>
      </c>
      <c r="C226" s="19" t="s">
        <v>188</v>
      </c>
      <c r="D226" s="30" t="s">
        <v>189</v>
      </c>
      <c r="E226" s="19" t="s">
        <v>15</v>
      </c>
      <c r="F226" s="19">
        <v>0.84</v>
      </c>
      <c r="G226" s="19">
        <v>1000</v>
      </c>
      <c r="H226" s="19">
        <f t="shared" si="87"/>
        <v>840</v>
      </c>
      <c r="I226" s="19">
        <v>5.5</v>
      </c>
      <c r="J226" s="17">
        <f t="shared" si="88"/>
        <v>4620</v>
      </c>
      <c r="K226" s="17"/>
      <c r="L226" s="60"/>
      <c r="M226" s="41"/>
      <c r="N226" s="41"/>
      <c r="O226" s="75"/>
      <c r="P226" s="75"/>
      <c r="Q226" s="75"/>
      <c r="R226" s="75"/>
      <c r="S226" s="75"/>
      <c r="T226" s="75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>
        <v>1.2</v>
      </c>
      <c r="AP226" s="52"/>
      <c r="AQ226" s="52"/>
      <c r="AR226" s="52">
        <f>J226*AO226</f>
        <v>5544</v>
      </c>
      <c r="AS226" s="52"/>
      <c r="AT226" s="52"/>
      <c r="AU226" s="52">
        <f>K226*AO226</f>
        <v>0</v>
      </c>
      <c r="AV226" s="52"/>
      <c r="AW226" s="52"/>
      <c r="AX226" s="52"/>
      <c r="AY226" s="52"/>
      <c r="AZ226" s="52"/>
      <c r="BA226" s="52"/>
      <c r="BB226" s="52"/>
      <c r="BC226" s="52"/>
      <c r="BD226" s="52"/>
      <c r="BF226" s="17"/>
    </row>
    <row r="227" spans="1:58" x14ac:dyDescent="0.25">
      <c r="A227" s="17">
        <v>221</v>
      </c>
      <c r="B227" s="18" t="s">
        <v>179</v>
      </c>
      <c r="C227" s="32" t="s">
        <v>188</v>
      </c>
      <c r="D227" s="33" t="s">
        <v>145</v>
      </c>
      <c r="E227" s="19" t="s">
        <v>10</v>
      </c>
      <c r="F227" s="32">
        <v>0.35</v>
      </c>
      <c r="G227" s="19">
        <v>1000</v>
      </c>
      <c r="H227" s="19">
        <f t="shared" si="87"/>
        <v>350</v>
      </c>
      <c r="I227" s="32">
        <v>3</v>
      </c>
      <c r="J227" s="17">
        <f t="shared" si="88"/>
        <v>1050</v>
      </c>
      <c r="K227" s="17"/>
      <c r="L227" s="60"/>
      <c r="M227" s="41"/>
      <c r="N227" s="41"/>
      <c r="O227" s="75"/>
      <c r="P227" s="75"/>
      <c r="Q227" s="75"/>
      <c r="R227" s="75"/>
      <c r="S227" s="75"/>
      <c r="T227" s="75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>
        <v>0.5</v>
      </c>
      <c r="AF227" s="52"/>
      <c r="AG227" s="52"/>
      <c r="AH227" s="52">
        <f>J227*AE227</f>
        <v>525</v>
      </c>
      <c r="AI227" s="52"/>
      <c r="AJ227" s="52"/>
      <c r="AK227" s="52">
        <f>K227*AE227</f>
        <v>0</v>
      </c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F227" s="17"/>
    </row>
    <row r="228" spans="1:58" x14ac:dyDescent="0.25">
      <c r="A228" s="17">
        <v>222</v>
      </c>
      <c r="B228" s="18" t="s">
        <v>179</v>
      </c>
      <c r="C228" s="19" t="s">
        <v>188</v>
      </c>
      <c r="D228" s="30" t="s">
        <v>89</v>
      </c>
      <c r="E228" s="19" t="s">
        <v>23</v>
      </c>
      <c r="F228" s="19">
        <v>0.74</v>
      </c>
      <c r="G228" s="19">
        <v>1000</v>
      </c>
      <c r="H228" s="19">
        <f t="shared" si="87"/>
        <v>740</v>
      </c>
      <c r="I228" s="19">
        <v>3</v>
      </c>
      <c r="J228" s="17">
        <f t="shared" si="88"/>
        <v>2220</v>
      </c>
      <c r="K228" s="21"/>
      <c r="L228" s="60"/>
      <c r="M228" s="41"/>
      <c r="N228" s="41"/>
      <c r="O228" s="75"/>
      <c r="P228" s="75"/>
      <c r="Q228" s="75"/>
      <c r="R228" s="75"/>
      <c r="S228" s="75"/>
      <c r="T228" s="75"/>
      <c r="U228" s="52"/>
      <c r="V228" s="52"/>
      <c r="W228" s="52">
        <v>0.55000000000000004</v>
      </c>
      <c r="X228" s="52"/>
      <c r="Y228" s="52"/>
      <c r="Z228" s="52">
        <f>J228*W228</f>
        <v>1221</v>
      </c>
      <c r="AA228" s="52"/>
      <c r="AB228" s="52"/>
      <c r="AC228" s="52">
        <f>K228*W228</f>
        <v>0</v>
      </c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F228" s="17"/>
    </row>
    <row r="229" spans="1:58" x14ac:dyDescent="0.25">
      <c r="A229" s="17">
        <v>223</v>
      </c>
      <c r="B229" s="18" t="s">
        <v>179</v>
      </c>
      <c r="C229" s="19" t="s">
        <v>190</v>
      </c>
      <c r="D229" s="30" t="s">
        <v>191</v>
      </c>
      <c r="E229" s="19" t="s">
        <v>23</v>
      </c>
      <c r="F229" s="19">
        <v>0.61</v>
      </c>
      <c r="G229" s="19">
        <v>1000</v>
      </c>
      <c r="H229" s="19">
        <f t="shared" si="87"/>
        <v>610</v>
      </c>
      <c r="I229" s="19">
        <v>3</v>
      </c>
      <c r="J229" s="17">
        <f t="shared" si="88"/>
        <v>1830</v>
      </c>
      <c r="K229" s="21"/>
      <c r="L229" s="60"/>
      <c r="M229" s="41"/>
      <c r="N229" s="41"/>
      <c r="O229" s="75"/>
      <c r="P229" s="75"/>
      <c r="Q229" s="75"/>
      <c r="R229" s="75"/>
      <c r="S229" s="75"/>
      <c r="T229" s="75"/>
      <c r="U229" s="52"/>
      <c r="V229" s="52"/>
      <c r="W229" s="52">
        <v>0.55000000000000004</v>
      </c>
      <c r="X229" s="52"/>
      <c r="Y229" s="52"/>
      <c r="Z229" s="52">
        <f>J229*W229</f>
        <v>1006.5000000000001</v>
      </c>
      <c r="AA229" s="52"/>
      <c r="AB229" s="52"/>
      <c r="AC229" s="52">
        <f>K229*W229</f>
        <v>0</v>
      </c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F229" s="17"/>
    </row>
    <row r="230" spans="1:58" x14ac:dyDescent="0.25">
      <c r="A230" s="17">
        <v>224</v>
      </c>
      <c r="B230" s="18" t="s">
        <v>179</v>
      </c>
      <c r="C230" s="19" t="s">
        <v>190</v>
      </c>
      <c r="D230" s="30" t="s">
        <v>90</v>
      </c>
      <c r="E230" s="19" t="s">
        <v>23</v>
      </c>
      <c r="F230" s="19">
        <v>0.5</v>
      </c>
      <c r="G230" s="19">
        <v>1000</v>
      </c>
      <c r="H230" s="19">
        <f t="shared" si="87"/>
        <v>500</v>
      </c>
      <c r="I230" s="19">
        <v>3.5</v>
      </c>
      <c r="J230" s="17">
        <f t="shared" si="88"/>
        <v>1750</v>
      </c>
      <c r="K230" s="21"/>
      <c r="L230" s="60"/>
      <c r="M230" s="41"/>
      <c r="N230" s="41"/>
      <c r="O230" s="75"/>
      <c r="P230" s="75"/>
      <c r="Q230" s="75"/>
      <c r="R230" s="75"/>
      <c r="S230" s="75"/>
      <c r="T230" s="75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>
        <v>0.55000000000000004</v>
      </c>
      <c r="AG230" s="52"/>
      <c r="AH230" s="52"/>
      <c r="AI230" s="52">
        <f>J230*AF230</f>
        <v>962.50000000000011</v>
      </c>
      <c r="AJ230" s="52"/>
      <c r="AK230" s="52"/>
      <c r="AL230" s="52">
        <f>K230*AF230</f>
        <v>0</v>
      </c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F230" s="17"/>
    </row>
    <row r="231" spans="1:58" x14ac:dyDescent="0.25">
      <c r="A231" s="17">
        <v>225</v>
      </c>
      <c r="B231" s="18" t="s">
        <v>179</v>
      </c>
      <c r="C231" s="32" t="s">
        <v>190</v>
      </c>
      <c r="D231" s="33" t="s">
        <v>192</v>
      </c>
      <c r="E231" s="19" t="s">
        <v>10</v>
      </c>
      <c r="F231" s="32">
        <v>0.8</v>
      </c>
      <c r="G231" s="19">
        <v>1000</v>
      </c>
      <c r="H231" s="19">
        <f t="shared" si="87"/>
        <v>800</v>
      </c>
      <c r="I231" s="32">
        <v>4.5</v>
      </c>
      <c r="J231" s="17">
        <f t="shared" si="88"/>
        <v>3600</v>
      </c>
      <c r="K231" s="31"/>
      <c r="L231" s="41"/>
      <c r="M231" s="41"/>
      <c r="N231" s="41"/>
      <c r="O231" s="75"/>
      <c r="P231" s="75"/>
      <c r="Q231" s="75"/>
      <c r="R231" s="75"/>
      <c r="S231" s="75"/>
      <c r="T231" s="75"/>
      <c r="U231" s="52"/>
      <c r="V231" s="52">
        <v>0.5</v>
      </c>
      <c r="W231" s="52"/>
      <c r="X231" s="52"/>
      <c r="Y231" s="52">
        <f>J231*V231</f>
        <v>1800</v>
      </c>
      <c r="Z231" s="52"/>
      <c r="AA231" s="52"/>
      <c r="AB231" s="52">
        <f>K231*V231</f>
        <v>0</v>
      </c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F231" s="17"/>
    </row>
    <row r="232" spans="1:58" x14ac:dyDescent="0.25">
      <c r="A232" s="17">
        <v>226</v>
      </c>
      <c r="B232" s="18" t="s">
        <v>193</v>
      </c>
      <c r="C232" s="19" t="s">
        <v>197</v>
      </c>
      <c r="D232" s="20" t="s">
        <v>98</v>
      </c>
      <c r="E232" s="19" t="s">
        <v>10</v>
      </c>
      <c r="F232" s="19">
        <v>0.3</v>
      </c>
      <c r="G232" s="19">
        <v>1000</v>
      </c>
      <c r="H232" s="19">
        <f t="shared" si="87"/>
        <v>300</v>
      </c>
      <c r="I232" s="19">
        <v>3</v>
      </c>
      <c r="J232" s="17">
        <f t="shared" si="88"/>
        <v>900</v>
      </c>
      <c r="K232" s="21">
        <v>398</v>
      </c>
      <c r="L232" s="41"/>
      <c r="M232" s="41">
        <v>0.5</v>
      </c>
      <c r="N232" s="41"/>
      <c r="O232" s="75"/>
      <c r="P232" s="75">
        <f>J232*M232</f>
        <v>450</v>
      </c>
      <c r="Q232" s="75"/>
      <c r="R232" s="75"/>
      <c r="S232" s="75">
        <f>K232*M232</f>
        <v>199</v>
      </c>
      <c r="T232" s="75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F232" s="17" t="s">
        <v>292</v>
      </c>
    </row>
    <row r="233" spans="1:58" x14ac:dyDescent="0.25">
      <c r="A233" s="17">
        <v>227</v>
      </c>
      <c r="B233" s="18" t="s">
        <v>193</v>
      </c>
      <c r="C233" s="19" t="s">
        <v>197</v>
      </c>
      <c r="D233" s="20" t="s">
        <v>57</v>
      </c>
      <c r="E233" s="19" t="s">
        <v>10</v>
      </c>
      <c r="F233" s="19"/>
      <c r="G233" s="19"/>
      <c r="H233" s="19">
        <v>200</v>
      </c>
      <c r="I233" s="19">
        <v>3</v>
      </c>
      <c r="J233" s="17">
        <f t="shared" si="88"/>
        <v>600</v>
      </c>
      <c r="K233" s="21"/>
      <c r="L233" s="41"/>
      <c r="M233" s="41"/>
      <c r="N233" s="41"/>
      <c r="O233" s="75"/>
      <c r="P233" s="75"/>
      <c r="Q233" s="75"/>
      <c r="R233" s="75"/>
      <c r="S233" s="75"/>
      <c r="T233" s="75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F233" s="17"/>
    </row>
    <row r="234" spans="1:58" x14ac:dyDescent="0.25">
      <c r="A234" s="17">
        <v>228</v>
      </c>
      <c r="B234" s="18" t="s">
        <v>193</v>
      </c>
      <c r="C234" s="19" t="s">
        <v>197</v>
      </c>
      <c r="D234" s="20" t="s">
        <v>57</v>
      </c>
      <c r="E234" s="19" t="s">
        <v>15</v>
      </c>
      <c r="F234" s="19">
        <v>1.5</v>
      </c>
      <c r="G234" s="19">
        <v>1000</v>
      </c>
      <c r="H234" s="19">
        <v>1300</v>
      </c>
      <c r="I234" s="19">
        <v>5</v>
      </c>
      <c r="J234" s="17">
        <f t="shared" si="88"/>
        <v>6500</v>
      </c>
      <c r="K234" s="21"/>
      <c r="L234" s="41"/>
      <c r="M234" s="41"/>
      <c r="N234" s="41"/>
      <c r="O234" s="75"/>
      <c r="P234" s="75"/>
      <c r="Q234" s="75"/>
      <c r="R234" s="75"/>
      <c r="S234" s="75"/>
      <c r="T234" s="75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>
        <v>1.2</v>
      </c>
      <c r="AY234" s="52"/>
      <c r="AZ234" s="52"/>
      <c r="BA234" s="52">
        <f>J234*AX234</f>
        <v>7800</v>
      </c>
      <c r="BB234" s="52"/>
      <c r="BC234" s="52"/>
      <c r="BD234" s="52">
        <f>K234*AX234</f>
        <v>0</v>
      </c>
      <c r="BF234" s="17"/>
    </row>
    <row r="235" spans="1:58" x14ac:dyDescent="0.25">
      <c r="A235" s="17">
        <v>229</v>
      </c>
      <c r="B235" s="18" t="s">
        <v>193</v>
      </c>
      <c r="C235" s="19" t="s">
        <v>197</v>
      </c>
      <c r="D235" s="20" t="s">
        <v>194</v>
      </c>
      <c r="E235" s="19" t="s">
        <v>15</v>
      </c>
      <c r="F235" s="19">
        <v>0.9</v>
      </c>
      <c r="G235" s="19">
        <v>1000</v>
      </c>
      <c r="H235" s="19">
        <f t="shared" si="87"/>
        <v>900</v>
      </c>
      <c r="I235" s="19">
        <v>5</v>
      </c>
      <c r="J235" s="17">
        <f t="shared" si="88"/>
        <v>4500</v>
      </c>
      <c r="K235" s="21"/>
      <c r="L235" s="41"/>
      <c r="M235" s="41"/>
      <c r="N235" s="41"/>
      <c r="O235" s="75"/>
      <c r="P235" s="75"/>
      <c r="Q235" s="75"/>
      <c r="R235" s="75"/>
      <c r="S235" s="75"/>
      <c r="T235" s="75"/>
      <c r="U235" s="52"/>
      <c r="V235" s="52"/>
      <c r="W235" s="52">
        <v>1.2</v>
      </c>
      <c r="X235" s="52"/>
      <c r="Y235" s="52"/>
      <c r="Z235" s="52">
        <f>J235*W235</f>
        <v>5400</v>
      </c>
      <c r="AA235" s="52"/>
      <c r="AB235" s="52"/>
      <c r="AC235" s="52">
        <f>K235*W235</f>
        <v>0</v>
      </c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F235" s="17"/>
    </row>
    <row r="236" spans="1:58" x14ac:dyDescent="0.25">
      <c r="A236" s="17">
        <v>230</v>
      </c>
      <c r="B236" s="18" t="s">
        <v>193</v>
      </c>
      <c r="C236" s="19" t="s">
        <v>197</v>
      </c>
      <c r="D236" s="20" t="s">
        <v>65</v>
      </c>
      <c r="E236" s="19" t="s">
        <v>195</v>
      </c>
      <c r="F236" s="19">
        <v>0.4</v>
      </c>
      <c r="G236" s="19">
        <v>1000</v>
      </c>
      <c r="H236" s="19">
        <f t="shared" si="87"/>
        <v>400</v>
      </c>
      <c r="I236" s="19">
        <v>4</v>
      </c>
      <c r="J236" s="17">
        <f t="shared" si="88"/>
        <v>1600</v>
      </c>
      <c r="K236" s="21"/>
      <c r="L236" s="41"/>
      <c r="M236" s="41"/>
      <c r="N236" s="41"/>
      <c r="O236" s="75"/>
      <c r="P236" s="75"/>
      <c r="Q236" s="75"/>
      <c r="R236" s="75"/>
      <c r="S236" s="75"/>
      <c r="T236" s="75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>
        <v>1.2</v>
      </c>
      <c r="AG236" s="52"/>
      <c r="AH236" s="52"/>
      <c r="AI236" s="52">
        <f>J236*AF236</f>
        <v>1920</v>
      </c>
      <c r="AJ236" s="52"/>
      <c r="AK236" s="52"/>
      <c r="AL236" s="52">
        <f>K236*AF236</f>
        <v>0</v>
      </c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F236" s="17"/>
    </row>
    <row r="237" spans="1:58" x14ac:dyDescent="0.25">
      <c r="A237" s="17">
        <v>231</v>
      </c>
      <c r="B237" s="18" t="s">
        <v>193</v>
      </c>
      <c r="C237" s="19" t="s">
        <v>197</v>
      </c>
      <c r="D237" s="20" t="s">
        <v>111</v>
      </c>
      <c r="E237" s="19" t="s">
        <v>195</v>
      </c>
      <c r="F237" s="19">
        <v>0.5</v>
      </c>
      <c r="G237" s="19">
        <v>1000</v>
      </c>
      <c r="H237" s="19">
        <f t="shared" si="87"/>
        <v>500</v>
      </c>
      <c r="I237" s="19">
        <v>3</v>
      </c>
      <c r="J237" s="17">
        <f t="shared" si="88"/>
        <v>1500</v>
      </c>
      <c r="K237" s="21"/>
      <c r="L237" s="41"/>
      <c r="M237" s="41"/>
      <c r="N237" s="41"/>
      <c r="O237" s="75"/>
      <c r="P237" s="75"/>
      <c r="Q237" s="75"/>
      <c r="R237" s="75"/>
      <c r="S237" s="75"/>
      <c r="T237" s="75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>
        <v>1.2</v>
      </c>
      <c r="AG237" s="52"/>
      <c r="AH237" s="52"/>
      <c r="AI237" s="52">
        <f>J237*AF237</f>
        <v>1800</v>
      </c>
      <c r="AJ237" s="52"/>
      <c r="AK237" s="52"/>
      <c r="AL237" s="52">
        <f>K237*AF237</f>
        <v>0</v>
      </c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F237" s="17"/>
    </row>
    <row r="238" spans="1:58" x14ac:dyDescent="0.25">
      <c r="A238" s="17">
        <v>232</v>
      </c>
      <c r="B238" s="18" t="s">
        <v>193</v>
      </c>
      <c r="C238" s="19" t="s">
        <v>197</v>
      </c>
      <c r="D238" s="20" t="s">
        <v>88</v>
      </c>
      <c r="E238" s="19" t="s">
        <v>10</v>
      </c>
      <c r="F238" s="19">
        <v>0.3</v>
      </c>
      <c r="G238" s="19">
        <v>1000</v>
      </c>
      <c r="H238" s="19">
        <f t="shared" si="87"/>
        <v>300</v>
      </c>
      <c r="I238" s="19">
        <v>4</v>
      </c>
      <c r="J238" s="17">
        <f t="shared" si="88"/>
        <v>1200</v>
      </c>
      <c r="K238" s="21"/>
      <c r="L238" s="41"/>
      <c r="M238" s="41"/>
      <c r="N238" s="41"/>
      <c r="O238" s="75"/>
      <c r="P238" s="75"/>
      <c r="Q238" s="75"/>
      <c r="R238" s="75"/>
      <c r="S238" s="75"/>
      <c r="T238" s="75"/>
      <c r="U238" s="52"/>
      <c r="V238" s="52"/>
      <c r="W238" s="52">
        <v>1.2</v>
      </c>
      <c r="X238" s="52"/>
      <c r="Y238" s="52"/>
      <c r="Z238" s="52">
        <f>J238*W238</f>
        <v>1440</v>
      </c>
      <c r="AA238" s="52"/>
      <c r="AB238" s="52"/>
      <c r="AC238" s="52">
        <f>K238*W238</f>
        <v>0</v>
      </c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F238" s="17"/>
    </row>
    <row r="239" spans="1:58" ht="31.5" x14ac:dyDescent="0.25">
      <c r="A239" s="17">
        <v>233</v>
      </c>
      <c r="B239" s="18" t="s">
        <v>193</v>
      </c>
      <c r="C239" s="19" t="s">
        <v>197</v>
      </c>
      <c r="D239" s="20" t="s">
        <v>196</v>
      </c>
      <c r="E239" s="19" t="s">
        <v>297</v>
      </c>
      <c r="F239" s="19">
        <v>1</v>
      </c>
      <c r="G239" s="19">
        <v>1000</v>
      </c>
      <c r="H239" s="19">
        <f t="shared" si="87"/>
        <v>1000</v>
      </c>
      <c r="I239" s="19">
        <v>4</v>
      </c>
      <c r="J239" s="17">
        <f t="shared" si="88"/>
        <v>4000</v>
      </c>
      <c r="K239" s="21"/>
      <c r="L239" s="41"/>
      <c r="M239" s="41"/>
      <c r="N239" s="41"/>
      <c r="O239" s="75"/>
      <c r="P239" s="75"/>
      <c r="Q239" s="75"/>
      <c r="R239" s="75"/>
      <c r="S239" s="75"/>
      <c r="T239" s="75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>
        <v>1.2</v>
      </c>
      <c r="AY239" s="52"/>
      <c r="AZ239" s="52"/>
      <c r="BA239" s="52">
        <f>J239*AX239</f>
        <v>4800</v>
      </c>
      <c r="BB239" s="52"/>
      <c r="BC239" s="52"/>
      <c r="BD239" s="52">
        <f>K239*AX239</f>
        <v>0</v>
      </c>
      <c r="BF239" s="17"/>
    </row>
    <row r="240" spans="1:58" x14ac:dyDescent="0.25">
      <c r="A240" s="17">
        <v>234</v>
      </c>
      <c r="B240" s="18" t="s">
        <v>193</v>
      </c>
      <c r="C240" s="19" t="s">
        <v>199</v>
      </c>
      <c r="D240" s="20" t="s">
        <v>86</v>
      </c>
      <c r="E240" s="19" t="s">
        <v>23</v>
      </c>
      <c r="F240" s="19"/>
      <c r="G240" s="19"/>
      <c r="H240" s="19">
        <v>700</v>
      </c>
      <c r="I240" s="19">
        <v>3</v>
      </c>
      <c r="J240" s="17">
        <f t="shared" si="88"/>
        <v>2100</v>
      </c>
      <c r="K240" s="21"/>
      <c r="L240" s="41"/>
      <c r="M240" s="41"/>
      <c r="N240" s="41"/>
      <c r="O240" s="75"/>
      <c r="P240" s="75"/>
      <c r="Q240" s="75"/>
      <c r="R240" s="75"/>
      <c r="S240" s="75"/>
      <c r="T240" s="75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F240" s="17"/>
    </row>
    <row r="241" spans="1:58" x14ac:dyDescent="0.25">
      <c r="A241" s="17">
        <v>235</v>
      </c>
      <c r="B241" s="18" t="s">
        <v>193</v>
      </c>
      <c r="C241" s="19" t="s">
        <v>199</v>
      </c>
      <c r="D241" s="20" t="s">
        <v>86</v>
      </c>
      <c r="E241" s="19" t="s">
        <v>10</v>
      </c>
      <c r="F241" s="19">
        <v>1.5</v>
      </c>
      <c r="G241" s="19">
        <v>1000</v>
      </c>
      <c r="H241" s="19">
        <v>800</v>
      </c>
      <c r="I241" s="19">
        <v>3</v>
      </c>
      <c r="J241" s="17">
        <f t="shared" si="88"/>
        <v>2400</v>
      </c>
      <c r="K241" s="21"/>
      <c r="L241" s="41"/>
      <c r="M241" s="41"/>
      <c r="N241" s="41"/>
      <c r="O241" s="75"/>
      <c r="P241" s="75"/>
      <c r="Q241" s="75"/>
      <c r="R241" s="75"/>
      <c r="S241" s="75"/>
      <c r="T241" s="75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>
        <v>1.2</v>
      </c>
      <c r="AP241" s="52"/>
      <c r="AQ241" s="52"/>
      <c r="AR241" s="52">
        <f>J241*AO241</f>
        <v>2880</v>
      </c>
      <c r="AS241" s="52"/>
      <c r="AT241" s="52"/>
      <c r="AU241" s="52">
        <f>K241*AO241</f>
        <v>0</v>
      </c>
      <c r="AV241" s="52"/>
      <c r="AW241" s="52"/>
      <c r="AX241" s="52"/>
      <c r="AY241" s="52"/>
      <c r="AZ241" s="52"/>
      <c r="BA241" s="52"/>
      <c r="BB241" s="52"/>
      <c r="BC241" s="52"/>
      <c r="BD241" s="52"/>
      <c r="BF241" s="17"/>
    </row>
    <row r="242" spans="1:58" x14ac:dyDescent="0.25">
      <c r="A242" s="17">
        <v>236</v>
      </c>
      <c r="B242" s="18" t="s">
        <v>193</v>
      </c>
      <c r="C242" s="19" t="s">
        <v>199</v>
      </c>
      <c r="D242" s="20" t="s">
        <v>40</v>
      </c>
      <c r="E242" s="19" t="s">
        <v>23</v>
      </c>
      <c r="F242" s="19"/>
      <c r="G242" s="19"/>
      <c r="H242" s="19">
        <v>200</v>
      </c>
      <c r="I242" s="19">
        <v>4</v>
      </c>
      <c r="J242" s="17">
        <f t="shared" si="88"/>
        <v>800</v>
      </c>
      <c r="K242" s="21"/>
      <c r="L242" s="41"/>
      <c r="M242" s="41"/>
      <c r="N242" s="41"/>
      <c r="O242" s="75"/>
      <c r="P242" s="75"/>
      <c r="Q242" s="75"/>
      <c r="R242" s="75"/>
      <c r="S242" s="75"/>
      <c r="T242" s="75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F242" s="17"/>
    </row>
    <row r="243" spans="1:58" x14ac:dyDescent="0.25">
      <c r="A243" s="17">
        <v>237</v>
      </c>
      <c r="B243" s="18" t="s">
        <v>193</v>
      </c>
      <c r="C243" s="19" t="s">
        <v>199</v>
      </c>
      <c r="D243" s="20" t="s">
        <v>40</v>
      </c>
      <c r="E243" s="19" t="s">
        <v>10</v>
      </c>
      <c r="F243" s="19">
        <v>1.7</v>
      </c>
      <c r="G243" s="19">
        <v>1000</v>
      </c>
      <c r="H243" s="19">
        <v>1500</v>
      </c>
      <c r="I243" s="19">
        <v>4</v>
      </c>
      <c r="J243" s="17">
        <f t="shared" si="88"/>
        <v>6000</v>
      </c>
      <c r="K243" s="21"/>
      <c r="L243" s="41"/>
      <c r="M243" s="41"/>
      <c r="N243" s="41"/>
      <c r="O243" s="75"/>
      <c r="P243" s="75"/>
      <c r="Q243" s="75"/>
      <c r="R243" s="75"/>
      <c r="S243" s="75"/>
      <c r="T243" s="75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F243" s="17"/>
    </row>
    <row r="244" spans="1:58" ht="31.5" x14ac:dyDescent="0.25">
      <c r="A244" s="17">
        <v>238</v>
      </c>
      <c r="B244" s="18" t="s">
        <v>193</v>
      </c>
      <c r="C244" s="19" t="s">
        <v>199</v>
      </c>
      <c r="D244" s="20" t="s">
        <v>285</v>
      </c>
      <c r="E244" s="19" t="s">
        <v>10</v>
      </c>
      <c r="F244" s="19">
        <v>0.3</v>
      </c>
      <c r="G244" s="19">
        <v>1000</v>
      </c>
      <c r="H244" s="19">
        <f t="shared" si="87"/>
        <v>300</v>
      </c>
      <c r="I244" s="19">
        <v>6</v>
      </c>
      <c r="J244" s="17">
        <f t="shared" si="88"/>
        <v>1800</v>
      </c>
      <c r="K244" s="21"/>
      <c r="L244" s="41"/>
      <c r="M244" s="41"/>
      <c r="N244" s="41"/>
      <c r="O244" s="75"/>
      <c r="P244" s="75"/>
      <c r="Q244" s="75"/>
      <c r="R244" s="75"/>
      <c r="S244" s="75"/>
      <c r="T244" s="75"/>
      <c r="U244" s="52"/>
      <c r="V244" s="52"/>
      <c r="W244" s="52">
        <v>0.55000000000000004</v>
      </c>
      <c r="X244" s="52"/>
      <c r="Y244" s="52"/>
      <c r="Z244" s="52">
        <f>J244*W244</f>
        <v>990.00000000000011</v>
      </c>
      <c r="AA244" s="52"/>
      <c r="AB244" s="52"/>
      <c r="AC244" s="52">
        <f>K244*W244</f>
        <v>0</v>
      </c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F244" s="17"/>
    </row>
    <row r="245" spans="1:58" x14ac:dyDescent="0.25">
      <c r="A245" s="17">
        <v>239</v>
      </c>
      <c r="B245" s="18" t="s">
        <v>193</v>
      </c>
      <c r="C245" s="19" t="s">
        <v>199</v>
      </c>
      <c r="D245" s="20" t="s">
        <v>200</v>
      </c>
      <c r="E245" s="19" t="s">
        <v>15</v>
      </c>
      <c r="F245" s="19">
        <v>2.2999999999999998</v>
      </c>
      <c r="G245" s="19">
        <v>1000</v>
      </c>
      <c r="H245" s="19">
        <f t="shared" si="87"/>
        <v>2300</v>
      </c>
      <c r="I245" s="19">
        <v>6</v>
      </c>
      <c r="J245" s="17">
        <f t="shared" si="88"/>
        <v>13800</v>
      </c>
      <c r="K245" s="21"/>
      <c r="L245" s="41"/>
      <c r="M245" s="41"/>
      <c r="N245" s="41"/>
      <c r="O245" s="75"/>
      <c r="P245" s="75"/>
      <c r="Q245" s="75"/>
      <c r="R245" s="75"/>
      <c r="S245" s="75"/>
      <c r="T245" s="75"/>
      <c r="U245" s="52"/>
      <c r="V245" s="52"/>
      <c r="W245" s="52"/>
      <c r="X245" s="52">
        <f>J245*U245</f>
        <v>0</v>
      </c>
      <c r="Y245" s="52">
        <f>J245*V245</f>
        <v>0</v>
      </c>
      <c r="Z245" s="52">
        <f>J245*W245</f>
        <v>0</v>
      </c>
      <c r="AA245" s="52">
        <f>K245*U245</f>
        <v>0</v>
      </c>
      <c r="AB245" s="52">
        <f>K245*V245</f>
        <v>0</v>
      </c>
      <c r="AC245" s="52">
        <f>K245*W245</f>
        <v>0</v>
      </c>
      <c r="AD245" s="52"/>
      <c r="AE245" s="52"/>
      <c r="AF245" s="52">
        <v>1.2</v>
      </c>
      <c r="AG245" s="52"/>
      <c r="AH245" s="52"/>
      <c r="AI245" s="52">
        <f>J245*AF245</f>
        <v>16560</v>
      </c>
      <c r="AJ245" s="52"/>
      <c r="AK245" s="52"/>
      <c r="AL245" s="52">
        <f>K245*AF245</f>
        <v>0</v>
      </c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F245" s="17"/>
    </row>
    <row r="246" spans="1:58" x14ac:dyDescent="0.25">
      <c r="A246" s="17">
        <v>240</v>
      </c>
      <c r="B246" s="19" t="s">
        <v>193</v>
      </c>
      <c r="C246" s="19" t="s">
        <v>201</v>
      </c>
      <c r="D246" s="20" t="s">
        <v>202</v>
      </c>
      <c r="E246" s="19" t="s">
        <v>15</v>
      </c>
      <c r="F246" s="19"/>
      <c r="G246" s="19"/>
      <c r="H246" s="19">
        <v>2100</v>
      </c>
      <c r="I246" s="19">
        <v>6</v>
      </c>
      <c r="J246" s="17">
        <f t="shared" si="88"/>
        <v>12600</v>
      </c>
      <c r="K246" s="21"/>
      <c r="L246" s="41"/>
      <c r="M246" s="41"/>
      <c r="N246" s="41"/>
      <c r="O246" s="75"/>
      <c r="P246" s="75"/>
      <c r="Q246" s="75"/>
      <c r="R246" s="75"/>
      <c r="S246" s="75"/>
      <c r="T246" s="75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F246" s="17"/>
    </row>
    <row r="247" spans="1:58" x14ac:dyDescent="0.25">
      <c r="A247" s="17">
        <v>241</v>
      </c>
      <c r="B247" s="19" t="s">
        <v>193</v>
      </c>
      <c r="C247" s="19" t="s">
        <v>201</v>
      </c>
      <c r="D247" s="20" t="s">
        <v>202</v>
      </c>
      <c r="E247" s="19" t="s">
        <v>195</v>
      </c>
      <c r="F247" s="19">
        <v>3.18</v>
      </c>
      <c r="G247" s="19">
        <v>1000</v>
      </c>
      <c r="H247" s="19">
        <v>1080</v>
      </c>
      <c r="I247" s="19">
        <v>6</v>
      </c>
      <c r="J247" s="17">
        <f t="shared" si="88"/>
        <v>6480</v>
      </c>
      <c r="K247" s="21"/>
      <c r="L247" s="41"/>
      <c r="M247" s="41"/>
      <c r="N247" s="41"/>
      <c r="O247" s="75"/>
      <c r="P247" s="75"/>
      <c r="Q247" s="75"/>
      <c r="R247" s="75"/>
      <c r="S247" s="75"/>
      <c r="T247" s="75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>
        <v>1.2</v>
      </c>
      <c r="AP247" s="52"/>
      <c r="AQ247" s="52"/>
      <c r="AR247" s="52">
        <f>J247*AO247</f>
        <v>7776</v>
      </c>
      <c r="AS247" s="52"/>
      <c r="AT247" s="52"/>
      <c r="AU247" s="52">
        <f>K247*AO247</f>
        <v>0</v>
      </c>
      <c r="AV247" s="52"/>
      <c r="AW247" s="52"/>
      <c r="AX247" s="52"/>
      <c r="AY247" s="52"/>
      <c r="AZ247" s="52"/>
      <c r="BA247" s="52"/>
      <c r="BB247" s="52"/>
      <c r="BC247" s="52"/>
      <c r="BD247" s="52"/>
      <c r="BF247" s="17"/>
    </row>
    <row r="248" spans="1:58" ht="31.5" x14ac:dyDescent="0.25">
      <c r="A248" s="17">
        <v>242</v>
      </c>
      <c r="B248" s="19" t="s">
        <v>193</v>
      </c>
      <c r="C248" s="19" t="s">
        <v>203</v>
      </c>
      <c r="D248" s="20" t="s">
        <v>204</v>
      </c>
      <c r="E248" s="19" t="s">
        <v>10</v>
      </c>
      <c r="F248" s="19">
        <v>0.3</v>
      </c>
      <c r="G248" s="19">
        <v>1000</v>
      </c>
      <c r="H248" s="19">
        <f t="shared" si="87"/>
        <v>300</v>
      </c>
      <c r="I248" s="19">
        <v>3</v>
      </c>
      <c r="J248" s="17">
        <f t="shared" si="88"/>
        <v>900</v>
      </c>
      <c r="K248" s="21"/>
      <c r="L248" s="41"/>
      <c r="M248" s="41"/>
      <c r="N248" s="41"/>
      <c r="O248" s="75"/>
      <c r="P248" s="75"/>
      <c r="Q248" s="75"/>
      <c r="R248" s="75"/>
      <c r="S248" s="75"/>
      <c r="T248" s="75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>
        <v>1.2</v>
      </c>
      <c r="AP248" s="52"/>
      <c r="AQ248" s="52"/>
      <c r="AR248" s="52">
        <f>J248*AO248</f>
        <v>1080</v>
      </c>
      <c r="AS248" s="52"/>
      <c r="AT248" s="52"/>
      <c r="AU248" s="52">
        <f>K248*AO248</f>
        <v>0</v>
      </c>
      <c r="AV248" s="52"/>
      <c r="AW248" s="52"/>
      <c r="AX248" s="52"/>
      <c r="AY248" s="52"/>
      <c r="AZ248" s="52"/>
      <c r="BA248" s="52"/>
      <c r="BB248" s="52"/>
      <c r="BC248" s="52"/>
      <c r="BD248" s="52"/>
      <c r="BF248" s="17"/>
    </row>
    <row r="249" spans="1:58" x14ac:dyDescent="0.25">
      <c r="A249" s="17">
        <v>243</v>
      </c>
      <c r="B249" s="19" t="s">
        <v>193</v>
      </c>
      <c r="C249" s="19" t="s">
        <v>203</v>
      </c>
      <c r="D249" s="20" t="s">
        <v>205</v>
      </c>
      <c r="E249" s="19" t="s">
        <v>10</v>
      </c>
      <c r="F249" s="19"/>
      <c r="G249" s="19"/>
      <c r="H249" s="19">
        <v>300</v>
      </c>
      <c r="I249" s="19">
        <v>3</v>
      </c>
      <c r="J249" s="17">
        <f t="shared" si="88"/>
        <v>900</v>
      </c>
      <c r="K249" s="21"/>
      <c r="L249" s="41"/>
      <c r="M249" s="41"/>
      <c r="N249" s="41"/>
      <c r="O249" s="75"/>
      <c r="P249" s="75"/>
      <c r="Q249" s="75"/>
      <c r="R249" s="75"/>
      <c r="S249" s="75"/>
      <c r="T249" s="75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F249" s="17"/>
    </row>
    <row r="250" spans="1:58" x14ac:dyDescent="0.25">
      <c r="A250" s="17">
        <v>244</v>
      </c>
      <c r="B250" s="19" t="s">
        <v>193</v>
      </c>
      <c r="C250" s="19" t="s">
        <v>203</v>
      </c>
      <c r="D250" s="20" t="s">
        <v>205</v>
      </c>
      <c r="E250" s="19" t="s">
        <v>195</v>
      </c>
      <c r="F250" s="19">
        <v>1</v>
      </c>
      <c r="G250" s="19">
        <v>1000</v>
      </c>
      <c r="H250" s="19">
        <v>700</v>
      </c>
      <c r="I250" s="19">
        <v>3</v>
      </c>
      <c r="J250" s="17">
        <f t="shared" si="88"/>
        <v>2100</v>
      </c>
      <c r="K250" s="21"/>
      <c r="L250" s="41"/>
      <c r="M250" s="41"/>
      <c r="N250" s="41"/>
      <c r="O250" s="75"/>
      <c r="P250" s="75"/>
      <c r="Q250" s="75"/>
      <c r="R250" s="75"/>
      <c r="S250" s="75"/>
      <c r="T250" s="75"/>
      <c r="U250" s="52"/>
      <c r="V250" s="52"/>
      <c r="W250" s="52"/>
      <c r="X250" s="52">
        <f>J250*U250</f>
        <v>0</v>
      </c>
      <c r="Y250" s="52">
        <f>J250*V250</f>
        <v>0</v>
      </c>
      <c r="Z250" s="52">
        <f>J250*W250</f>
        <v>0</v>
      </c>
      <c r="AA250" s="52">
        <f>K250*U250</f>
        <v>0</v>
      </c>
      <c r="AB250" s="52">
        <f>K250*V250</f>
        <v>0</v>
      </c>
      <c r="AC250" s="52">
        <f>K250*W250</f>
        <v>0</v>
      </c>
      <c r="AD250" s="52"/>
      <c r="AE250" s="52"/>
      <c r="AF250" s="52"/>
      <c r="AG250" s="52">
        <f>J250*AD250</f>
        <v>0</v>
      </c>
      <c r="AH250" s="52">
        <f>J250*AE250</f>
        <v>0</v>
      </c>
      <c r="AI250" s="52">
        <f>J250*AF250</f>
        <v>0</v>
      </c>
      <c r="AJ250" s="52">
        <f>K250*AD250</f>
        <v>0</v>
      </c>
      <c r="AK250" s="52">
        <f>K250*AE250</f>
        <v>0</v>
      </c>
      <c r="AL250" s="52">
        <f>K250*AF250</f>
        <v>0</v>
      </c>
      <c r="AM250" s="52"/>
      <c r="AN250" s="52"/>
      <c r="AO250" s="52"/>
      <c r="AP250" s="52">
        <f>J250*AM250</f>
        <v>0</v>
      </c>
      <c r="AQ250" s="52">
        <f>J250*AN250</f>
        <v>0</v>
      </c>
      <c r="AR250" s="52">
        <f>J250*AO250</f>
        <v>0</v>
      </c>
      <c r="AS250" s="52">
        <f>K250*AM250</f>
        <v>0</v>
      </c>
      <c r="AT250" s="52">
        <f>K250*AN250</f>
        <v>0</v>
      </c>
      <c r="AU250" s="52">
        <f>K250*AO250</f>
        <v>0</v>
      </c>
      <c r="AV250" s="52"/>
      <c r="AW250" s="52"/>
      <c r="AX250" s="52"/>
      <c r="AY250" s="52">
        <f>J250*AV250</f>
        <v>0</v>
      </c>
      <c r="AZ250" s="52">
        <f>J250*AW250</f>
        <v>0</v>
      </c>
      <c r="BA250" s="52">
        <f>J250*AX250</f>
        <v>0</v>
      </c>
      <c r="BB250" s="52">
        <f>K250*AV250</f>
        <v>0</v>
      </c>
      <c r="BC250" s="52">
        <f>K250*AW250</f>
        <v>0</v>
      </c>
      <c r="BD250" s="52">
        <f>K250*AX250</f>
        <v>0</v>
      </c>
      <c r="BF250" s="17"/>
    </row>
    <row r="251" spans="1:58" x14ac:dyDescent="0.25">
      <c r="A251" s="17">
        <v>245</v>
      </c>
      <c r="B251" s="19" t="s">
        <v>193</v>
      </c>
      <c r="C251" s="19" t="s">
        <v>203</v>
      </c>
      <c r="D251" s="20" t="s">
        <v>206</v>
      </c>
      <c r="E251" s="19" t="s">
        <v>195</v>
      </c>
      <c r="F251" s="19">
        <v>0.7</v>
      </c>
      <c r="G251" s="19">
        <v>1000</v>
      </c>
      <c r="H251" s="19">
        <f t="shared" si="87"/>
        <v>700</v>
      </c>
      <c r="I251" s="19">
        <v>3.5</v>
      </c>
      <c r="J251" s="17">
        <f t="shared" si="88"/>
        <v>2450</v>
      </c>
      <c r="K251" s="21"/>
      <c r="L251" s="41"/>
      <c r="M251" s="41"/>
      <c r="N251" s="41"/>
      <c r="O251" s="75"/>
      <c r="P251" s="75"/>
      <c r="Q251" s="75"/>
      <c r="R251" s="75"/>
      <c r="S251" s="75"/>
      <c r="T251" s="75"/>
      <c r="U251" s="52"/>
      <c r="V251" s="52"/>
      <c r="W251" s="52"/>
      <c r="X251" s="52"/>
      <c r="Y251" s="52"/>
      <c r="Z251" s="52"/>
      <c r="AA251" s="52"/>
      <c r="AB251" s="52"/>
      <c r="AC251" s="52"/>
      <c r="AD251" s="52">
        <v>1</v>
      </c>
      <c r="AE251" s="52"/>
      <c r="AF251" s="52"/>
      <c r="AG251" s="52">
        <f>J251*AD251</f>
        <v>2450</v>
      </c>
      <c r="AH251" s="52"/>
      <c r="AI251" s="52"/>
      <c r="AJ251" s="52">
        <f>K251*AD251</f>
        <v>0</v>
      </c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F251" s="17"/>
    </row>
    <row r="252" spans="1:58" x14ac:dyDescent="0.25">
      <c r="A252" s="17">
        <v>246</v>
      </c>
      <c r="B252" s="19" t="s">
        <v>193</v>
      </c>
      <c r="C252" s="19" t="s">
        <v>203</v>
      </c>
      <c r="D252" s="20" t="s">
        <v>60</v>
      </c>
      <c r="E252" s="19" t="s">
        <v>195</v>
      </c>
      <c r="F252" s="19"/>
      <c r="G252" s="19"/>
      <c r="H252" s="19">
        <v>1300</v>
      </c>
      <c r="I252" s="19">
        <v>3</v>
      </c>
      <c r="J252" s="17">
        <f t="shared" si="88"/>
        <v>3900</v>
      </c>
      <c r="K252" s="21"/>
      <c r="L252" s="41"/>
      <c r="M252" s="41"/>
      <c r="N252" s="41"/>
      <c r="O252" s="75"/>
      <c r="P252" s="75"/>
      <c r="Q252" s="75"/>
      <c r="R252" s="75"/>
      <c r="S252" s="75"/>
      <c r="T252" s="75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F252" s="17"/>
    </row>
    <row r="253" spans="1:58" x14ac:dyDescent="0.25">
      <c r="A253" s="17">
        <v>247</v>
      </c>
      <c r="B253" s="19" t="s">
        <v>193</v>
      </c>
      <c r="C253" s="19" t="s">
        <v>203</v>
      </c>
      <c r="D253" s="20" t="s">
        <v>60</v>
      </c>
      <c r="E253" s="19" t="s">
        <v>10</v>
      </c>
      <c r="F253" s="19">
        <v>2.1</v>
      </c>
      <c r="G253" s="19">
        <v>1000</v>
      </c>
      <c r="H253" s="19">
        <v>800</v>
      </c>
      <c r="I253" s="19">
        <v>3</v>
      </c>
      <c r="J253" s="17">
        <f t="shared" si="88"/>
        <v>2400</v>
      </c>
      <c r="K253" s="21"/>
      <c r="L253" s="41"/>
      <c r="M253" s="41"/>
      <c r="N253" s="41"/>
      <c r="O253" s="75"/>
      <c r="P253" s="75"/>
      <c r="Q253" s="75"/>
      <c r="R253" s="75"/>
      <c r="S253" s="75"/>
      <c r="T253" s="75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F253" s="17"/>
    </row>
    <row r="254" spans="1:58" x14ac:dyDescent="0.25">
      <c r="A254" s="17">
        <v>248</v>
      </c>
      <c r="B254" s="19" t="s">
        <v>193</v>
      </c>
      <c r="C254" s="19" t="s">
        <v>207</v>
      </c>
      <c r="D254" s="20" t="s">
        <v>206</v>
      </c>
      <c r="E254" s="19" t="s">
        <v>195</v>
      </c>
      <c r="F254" s="19"/>
      <c r="G254" s="19"/>
      <c r="H254" s="19">
        <v>2800</v>
      </c>
      <c r="I254" s="19">
        <v>4</v>
      </c>
      <c r="J254" s="17">
        <f t="shared" si="88"/>
        <v>11200</v>
      </c>
      <c r="K254" s="21"/>
      <c r="L254" s="41"/>
      <c r="M254" s="41"/>
      <c r="N254" s="41"/>
      <c r="O254" s="75"/>
      <c r="P254" s="75"/>
      <c r="Q254" s="75"/>
      <c r="R254" s="75"/>
      <c r="S254" s="75"/>
      <c r="T254" s="75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F254" s="17"/>
    </row>
    <row r="255" spans="1:58" ht="15.6" customHeight="1" x14ac:dyDescent="0.25">
      <c r="A255" s="17">
        <v>249</v>
      </c>
      <c r="B255" s="19" t="s">
        <v>193</v>
      </c>
      <c r="C255" s="19" t="s">
        <v>207</v>
      </c>
      <c r="D255" s="20" t="s">
        <v>206</v>
      </c>
      <c r="E255" s="19" t="s">
        <v>23</v>
      </c>
      <c r="F255" s="19">
        <v>3.4</v>
      </c>
      <c r="G255" s="19">
        <v>1000</v>
      </c>
      <c r="H255" s="19">
        <v>600</v>
      </c>
      <c r="I255" s="19">
        <v>4</v>
      </c>
      <c r="J255" s="17">
        <f t="shared" si="88"/>
        <v>2400</v>
      </c>
      <c r="K255" s="21"/>
      <c r="L255" s="41"/>
      <c r="M255" s="41"/>
      <c r="N255" s="41"/>
      <c r="O255" s="75"/>
      <c r="P255" s="75"/>
      <c r="Q255" s="75"/>
      <c r="R255" s="75"/>
      <c r="S255" s="75"/>
      <c r="T255" s="75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>
        <v>1.2</v>
      </c>
      <c r="AG255" s="52"/>
      <c r="AH255" s="52"/>
      <c r="AI255" s="52">
        <f>J255*AF255</f>
        <v>2880</v>
      </c>
      <c r="AJ255" s="52"/>
      <c r="AK255" s="52"/>
      <c r="AL255" s="52">
        <f>K255*AF255</f>
        <v>0</v>
      </c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F255" s="17"/>
    </row>
    <row r="256" spans="1:58" ht="19.149999999999999" customHeight="1" x14ac:dyDescent="0.25">
      <c r="A256" s="17">
        <v>250</v>
      </c>
      <c r="B256" s="19" t="s">
        <v>193</v>
      </c>
      <c r="C256" s="19" t="s">
        <v>207</v>
      </c>
      <c r="D256" s="20" t="s">
        <v>91</v>
      </c>
      <c r="E256" s="19" t="s">
        <v>195</v>
      </c>
      <c r="F256" s="19"/>
      <c r="G256" s="19"/>
      <c r="H256" s="19">
        <v>2050</v>
      </c>
      <c r="I256" s="19">
        <v>4</v>
      </c>
      <c r="J256" s="17">
        <f t="shared" si="88"/>
        <v>8200</v>
      </c>
      <c r="K256" s="21"/>
      <c r="L256" s="41"/>
      <c r="M256" s="41"/>
      <c r="N256" s="41"/>
      <c r="O256" s="75"/>
      <c r="P256" s="75"/>
      <c r="Q256" s="75"/>
      <c r="R256" s="75"/>
      <c r="S256" s="75"/>
      <c r="T256" s="75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F256" s="17"/>
    </row>
    <row r="257" spans="1:58" ht="19.149999999999999" customHeight="1" x14ac:dyDescent="0.25">
      <c r="A257" s="17">
        <v>251</v>
      </c>
      <c r="B257" s="19" t="s">
        <v>193</v>
      </c>
      <c r="C257" s="19" t="s">
        <v>207</v>
      </c>
      <c r="D257" s="20" t="s">
        <v>91</v>
      </c>
      <c r="E257" s="19" t="s">
        <v>23</v>
      </c>
      <c r="F257" s="19">
        <v>3.55</v>
      </c>
      <c r="G257" s="19">
        <v>1000</v>
      </c>
      <c r="H257" s="19">
        <v>1500</v>
      </c>
      <c r="I257" s="19">
        <v>4</v>
      </c>
      <c r="J257" s="17">
        <f t="shared" si="88"/>
        <v>6000</v>
      </c>
      <c r="K257" s="21"/>
      <c r="L257" s="41"/>
      <c r="M257" s="41"/>
      <c r="N257" s="41"/>
      <c r="O257" s="75"/>
      <c r="P257" s="75"/>
      <c r="Q257" s="75"/>
      <c r="R257" s="75"/>
      <c r="S257" s="75"/>
      <c r="T257" s="75"/>
      <c r="U257" s="52"/>
      <c r="V257" s="52"/>
      <c r="W257" s="52">
        <v>0.55000000000000004</v>
      </c>
      <c r="X257" s="52"/>
      <c r="Y257" s="52"/>
      <c r="Z257" s="52">
        <f>J257*W257</f>
        <v>3300.0000000000005</v>
      </c>
      <c r="AA257" s="52"/>
      <c r="AB257" s="52"/>
      <c r="AC257" s="52">
        <f>K257*W257</f>
        <v>0</v>
      </c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F257" s="17"/>
    </row>
    <row r="258" spans="1:58" ht="34.15" customHeight="1" x14ac:dyDescent="0.25">
      <c r="A258" s="17">
        <v>252</v>
      </c>
      <c r="B258" s="19" t="s">
        <v>193</v>
      </c>
      <c r="C258" s="19" t="s">
        <v>207</v>
      </c>
      <c r="D258" s="19" t="s">
        <v>208</v>
      </c>
      <c r="E258" s="19" t="s">
        <v>195</v>
      </c>
      <c r="F258" s="19"/>
      <c r="G258" s="19"/>
      <c r="H258" s="19">
        <v>1250</v>
      </c>
      <c r="I258" s="19">
        <v>4</v>
      </c>
      <c r="J258" s="17">
        <f t="shared" si="88"/>
        <v>5000</v>
      </c>
      <c r="K258" s="21"/>
      <c r="L258" s="41"/>
      <c r="M258" s="41"/>
      <c r="N258" s="41"/>
      <c r="O258" s="75"/>
      <c r="P258" s="75"/>
      <c r="Q258" s="75"/>
      <c r="R258" s="75"/>
      <c r="S258" s="75"/>
      <c r="T258" s="75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F258" s="17"/>
    </row>
    <row r="259" spans="1:58" ht="21.6" customHeight="1" x14ac:dyDescent="0.25">
      <c r="A259" s="17">
        <v>253</v>
      </c>
      <c r="B259" s="19" t="s">
        <v>193</v>
      </c>
      <c r="C259" s="19" t="s">
        <v>207</v>
      </c>
      <c r="D259" s="19" t="s">
        <v>208</v>
      </c>
      <c r="E259" s="19" t="s">
        <v>23</v>
      </c>
      <c r="F259" s="19">
        <v>1.85</v>
      </c>
      <c r="G259" s="19">
        <v>1000</v>
      </c>
      <c r="H259" s="19">
        <v>600</v>
      </c>
      <c r="I259" s="19">
        <v>4</v>
      </c>
      <c r="J259" s="17">
        <f t="shared" si="88"/>
        <v>2400</v>
      </c>
      <c r="K259" s="21"/>
      <c r="L259" s="41"/>
      <c r="M259" s="41"/>
      <c r="N259" s="41"/>
      <c r="O259" s="75"/>
      <c r="P259" s="75"/>
      <c r="Q259" s="75"/>
      <c r="R259" s="75"/>
      <c r="S259" s="75"/>
      <c r="T259" s="75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F259" s="17"/>
    </row>
    <row r="260" spans="1:58" ht="34.9" customHeight="1" x14ac:dyDescent="0.25">
      <c r="A260" s="17">
        <v>254</v>
      </c>
      <c r="B260" s="19" t="s">
        <v>193</v>
      </c>
      <c r="C260" s="19" t="s">
        <v>207</v>
      </c>
      <c r="D260" s="20" t="s">
        <v>65</v>
      </c>
      <c r="E260" s="19" t="s">
        <v>195</v>
      </c>
      <c r="F260" s="19"/>
      <c r="G260" s="19"/>
      <c r="H260" s="19">
        <v>700</v>
      </c>
      <c r="I260" s="19">
        <v>3</v>
      </c>
      <c r="J260" s="17">
        <f t="shared" si="88"/>
        <v>2100</v>
      </c>
      <c r="K260" s="21"/>
      <c r="L260" s="41"/>
      <c r="M260" s="41"/>
      <c r="N260" s="41"/>
      <c r="O260" s="75"/>
      <c r="P260" s="75"/>
      <c r="Q260" s="75"/>
      <c r="R260" s="75"/>
      <c r="S260" s="75"/>
      <c r="T260" s="75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F260" s="17"/>
    </row>
    <row r="261" spans="1:58" ht="18.600000000000001" customHeight="1" x14ac:dyDescent="0.25">
      <c r="A261" s="17">
        <v>255</v>
      </c>
      <c r="B261" s="19" t="s">
        <v>193</v>
      </c>
      <c r="C261" s="19" t="s">
        <v>207</v>
      </c>
      <c r="D261" s="20" t="s">
        <v>65</v>
      </c>
      <c r="E261" s="19" t="s">
        <v>23</v>
      </c>
      <c r="F261" s="19">
        <v>1.6</v>
      </c>
      <c r="G261" s="19">
        <v>1000</v>
      </c>
      <c r="H261" s="19">
        <v>900</v>
      </c>
      <c r="I261" s="19">
        <v>3</v>
      </c>
      <c r="J261" s="17">
        <f t="shared" si="88"/>
        <v>2700</v>
      </c>
      <c r="K261" s="21"/>
      <c r="L261" s="41"/>
      <c r="M261" s="41"/>
      <c r="N261" s="41"/>
      <c r="O261" s="75"/>
      <c r="P261" s="75"/>
      <c r="Q261" s="75"/>
      <c r="R261" s="75"/>
      <c r="S261" s="75"/>
      <c r="T261" s="75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>
        <v>0.55000000000000004</v>
      </c>
      <c r="AP261" s="52"/>
      <c r="AQ261" s="52"/>
      <c r="AR261" s="52">
        <f>J261*AO261</f>
        <v>1485.0000000000002</v>
      </c>
      <c r="AS261" s="52"/>
      <c r="AT261" s="52"/>
      <c r="AU261" s="52">
        <f>K261*AO261</f>
        <v>0</v>
      </c>
      <c r="AV261" s="52"/>
      <c r="AW261" s="52"/>
      <c r="AX261" s="52"/>
      <c r="AY261" s="52"/>
      <c r="AZ261" s="52"/>
      <c r="BA261" s="52"/>
      <c r="BB261" s="52"/>
      <c r="BC261" s="52"/>
      <c r="BD261" s="52"/>
      <c r="BF261" s="17"/>
    </row>
    <row r="262" spans="1:58" x14ac:dyDescent="0.25">
      <c r="A262" s="17">
        <v>256</v>
      </c>
      <c r="B262" s="19" t="s">
        <v>193</v>
      </c>
      <c r="C262" s="19" t="s">
        <v>207</v>
      </c>
      <c r="D262" s="20" t="s">
        <v>109</v>
      </c>
      <c r="E262" s="19" t="s">
        <v>195</v>
      </c>
      <c r="F262" s="19">
        <v>0.4</v>
      </c>
      <c r="G262" s="19">
        <v>1000</v>
      </c>
      <c r="H262" s="19">
        <v>200</v>
      </c>
      <c r="I262" s="19">
        <v>3</v>
      </c>
      <c r="J262" s="17">
        <f t="shared" si="88"/>
        <v>600</v>
      </c>
      <c r="K262" s="21"/>
      <c r="L262" s="41"/>
      <c r="M262" s="41"/>
      <c r="N262" s="41"/>
      <c r="O262" s="75"/>
      <c r="P262" s="75"/>
      <c r="Q262" s="75"/>
      <c r="R262" s="75"/>
      <c r="S262" s="75"/>
      <c r="T262" s="75"/>
      <c r="U262" s="52"/>
      <c r="V262" s="52"/>
      <c r="W262" s="52"/>
      <c r="X262" s="52"/>
      <c r="Y262" s="52"/>
      <c r="Z262" s="52"/>
      <c r="AA262" s="52"/>
      <c r="AB262" s="52"/>
      <c r="AC262" s="52"/>
      <c r="AD262" s="52">
        <v>1</v>
      </c>
      <c r="AE262" s="52"/>
      <c r="AF262" s="52"/>
      <c r="AG262" s="52">
        <f>J262*AD262</f>
        <v>600</v>
      </c>
      <c r="AH262" s="52"/>
      <c r="AI262" s="52"/>
      <c r="AJ262" s="52">
        <f>K262*AD262</f>
        <v>0</v>
      </c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F262" s="17"/>
    </row>
    <row r="263" spans="1:58" x14ac:dyDescent="0.25">
      <c r="A263" s="17">
        <v>257</v>
      </c>
      <c r="B263" s="19" t="s">
        <v>193</v>
      </c>
      <c r="C263" s="19" t="s">
        <v>207</v>
      </c>
      <c r="D263" s="20" t="s">
        <v>109</v>
      </c>
      <c r="E263" s="19" t="s">
        <v>23</v>
      </c>
      <c r="F263" s="19"/>
      <c r="G263" s="19"/>
      <c r="H263" s="19">
        <v>200</v>
      </c>
      <c r="I263" s="19">
        <v>3</v>
      </c>
      <c r="J263" s="17">
        <f t="shared" si="88"/>
        <v>600</v>
      </c>
      <c r="K263" s="21"/>
      <c r="L263" s="41"/>
      <c r="M263" s="41"/>
      <c r="N263" s="41"/>
      <c r="O263" s="75"/>
      <c r="P263" s="75"/>
      <c r="Q263" s="75"/>
      <c r="R263" s="75"/>
      <c r="S263" s="75"/>
      <c r="T263" s="75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F263" s="17"/>
    </row>
    <row r="264" spans="1:58" x14ac:dyDescent="0.25">
      <c r="A264" s="17">
        <v>258</v>
      </c>
      <c r="B264" s="19" t="s">
        <v>193</v>
      </c>
      <c r="C264" s="19" t="s">
        <v>207</v>
      </c>
      <c r="D264" s="20" t="s">
        <v>67</v>
      </c>
      <c r="E264" s="19" t="s">
        <v>23</v>
      </c>
      <c r="F264" s="19">
        <v>1.2</v>
      </c>
      <c r="G264" s="19">
        <v>1000</v>
      </c>
      <c r="H264" s="19">
        <f t="shared" si="87"/>
        <v>1200</v>
      </c>
      <c r="I264" s="19">
        <v>3</v>
      </c>
      <c r="J264" s="17">
        <f t="shared" si="88"/>
        <v>3600</v>
      </c>
      <c r="K264" s="21"/>
      <c r="L264" s="41"/>
      <c r="M264" s="41"/>
      <c r="N264" s="41"/>
      <c r="O264" s="75"/>
      <c r="P264" s="75"/>
      <c r="Q264" s="75"/>
      <c r="R264" s="75"/>
      <c r="S264" s="75"/>
      <c r="T264" s="75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>
        <v>1.2</v>
      </c>
      <c r="AG264" s="52"/>
      <c r="AH264" s="52"/>
      <c r="AI264" s="52">
        <f>J264*AF264</f>
        <v>4320</v>
      </c>
      <c r="AJ264" s="52"/>
      <c r="AK264" s="52"/>
      <c r="AL264" s="52">
        <f>K264*AF264</f>
        <v>0</v>
      </c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F264" s="17"/>
    </row>
    <row r="265" spans="1:58" x14ac:dyDescent="0.25">
      <c r="A265" s="17">
        <v>259</v>
      </c>
      <c r="B265" s="19" t="s">
        <v>193</v>
      </c>
      <c r="C265" s="19" t="s">
        <v>207</v>
      </c>
      <c r="D265" s="20" t="s">
        <v>92</v>
      </c>
      <c r="E265" s="19" t="s">
        <v>195</v>
      </c>
      <c r="F265" s="19">
        <v>0.3</v>
      </c>
      <c r="G265" s="19">
        <v>1000</v>
      </c>
      <c r="H265" s="19">
        <f t="shared" si="87"/>
        <v>300</v>
      </c>
      <c r="I265" s="19">
        <v>3</v>
      </c>
      <c r="J265" s="17">
        <f t="shared" si="88"/>
        <v>900</v>
      </c>
      <c r="K265" s="21"/>
      <c r="L265" s="41"/>
      <c r="M265" s="41"/>
      <c r="N265" s="41"/>
      <c r="O265" s="75"/>
      <c r="P265" s="75"/>
      <c r="Q265" s="75"/>
      <c r="R265" s="75"/>
      <c r="S265" s="75"/>
      <c r="T265" s="75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>
        <v>0.2</v>
      </c>
      <c r="AY265" s="52"/>
      <c r="AZ265" s="52"/>
      <c r="BA265" s="52">
        <f>J265*AX265</f>
        <v>180</v>
      </c>
      <c r="BB265" s="52"/>
      <c r="BC265" s="52"/>
      <c r="BD265" s="52">
        <f>K265*AX265</f>
        <v>0</v>
      </c>
      <c r="BF265" s="17"/>
    </row>
    <row r="266" spans="1:58" x14ac:dyDescent="0.25">
      <c r="A266" s="17">
        <v>260</v>
      </c>
      <c r="B266" s="19" t="s">
        <v>193</v>
      </c>
      <c r="C266" s="19" t="s">
        <v>207</v>
      </c>
      <c r="D266" s="20" t="s">
        <v>152</v>
      </c>
      <c r="E266" s="19" t="s">
        <v>10</v>
      </c>
      <c r="F266" s="19">
        <v>0.8</v>
      </c>
      <c r="G266" s="19">
        <v>1000</v>
      </c>
      <c r="H266" s="19">
        <f t="shared" si="87"/>
        <v>800</v>
      </c>
      <c r="I266" s="19">
        <v>3.5</v>
      </c>
      <c r="J266" s="17">
        <f t="shared" si="88"/>
        <v>2800</v>
      </c>
      <c r="K266" s="17"/>
      <c r="L266" s="41"/>
      <c r="M266" s="41"/>
      <c r="N266" s="41"/>
      <c r="O266" s="75"/>
      <c r="P266" s="75"/>
      <c r="Q266" s="75"/>
      <c r="R266" s="75"/>
      <c r="S266" s="75"/>
      <c r="T266" s="75"/>
      <c r="U266" s="52"/>
      <c r="V266" s="52"/>
      <c r="W266" s="52">
        <v>0.55000000000000004</v>
      </c>
      <c r="X266" s="52"/>
      <c r="Y266" s="52"/>
      <c r="Z266" s="52">
        <f>J266*W266</f>
        <v>1540.0000000000002</v>
      </c>
      <c r="AA266" s="52"/>
      <c r="AB266" s="52"/>
      <c r="AC266" s="52">
        <f>K266*W266</f>
        <v>0</v>
      </c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F266" s="17"/>
    </row>
    <row r="267" spans="1:58" x14ac:dyDescent="0.25">
      <c r="A267" s="17">
        <v>261</v>
      </c>
      <c r="B267" s="19" t="s">
        <v>193</v>
      </c>
      <c r="C267" s="19" t="s">
        <v>207</v>
      </c>
      <c r="D267" s="19" t="s">
        <v>103</v>
      </c>
      <c r="E267" s="19" t="s">
        <v>23</v>
      </c>
      <c r="F267" s="19">
        <v>0.6</v>
      </c>
      <c r="G267" s="19">
        <v>1000</v>
      </c>
      <c r="H267" s="19">
        <f t="shared" si="87"/>
        <v>600</v>
      </c>
      <c r="I267" s="19">
        <v>3</v>
      </c>
      <c r="J267" s="17">
        <f t="shared" si="88"/>
        <v>1800</v>
      </c>
      <c r="K267" s="17"/>
      <c r="L267" s="41"/>
      <c r="M267" s="41"/>
      <c r="N267" s="41"/>
      <c r="O267" s="75"/>
      <c r="P267" s="75"/>
      <c r="Q267" s="75"/>
      <c r="R267" s="75"/>
      <c r="S267" s="75"/>
      <c r="T267" s="75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F267" s="17"/>
    </row>
    <row r="268" spans="1:58" x14ac:dyDescent="0.25">
      <c r="A268" s="17">
        <v>262</v>
      </c>
      <c r="B268" s="19" t="s">
        <v>193</v>
      </c>
      <c r="C268" s="19" t="s">
        <v>207</v>
      </c>
      <c r="D268" s="20" t="s">
        <v>30</v>
      </c>
      <c r="E268" s="19" t="s">
        <v>195</v>
      </c>
      <c r="F268" s="19">
        <v>1.3</v>
      </c>
      <c r="G268" s="19">
        <v>1000</v>
      </c>
      <c r="H268" s="19">
        <f t="shared" si="87"/>
        <v>1300</v>
      </c>
      <c r="I268" s="19">
        <v>3</v>
      </c>
      <c r="J268" s="17">
        <f t="shared" si="88"/>
        <v>3900</v>
      </c>
      <c r="K268" s="17"/>
      <c r="L268" s="41"/>
      <c r="M268" s="41"/>
      <c r="N268" s="41"/>
      <c r="O268" s="75"/>
      <c r="P268" s="75"/>
      <c r="Q268" s="75"/>
      <c r="R268" s="75"/>
      <c r="S268" s="75"/>
      <c r="T268" s="75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>
        <v>0.55000000000000004</v>
      </c>
      <c r="AY268" s="52"/>
      <c r="AZ268" s="52"/>
      <c r="BA268" s="52">
        <f>J268*AX268</f>
        <v>2145</v>
      </c>
      <c r="BB268" s="52"/>
      <c r="BC268" s="52"/>
      <c r="BD268" s="52">
        <f>K268*AX268</f>
        <v>0</v>
      </c>
      <c r="BF268" s="17"/>
    </row>
    <row r="269" spans="1:58" x14ac:dyDescent="0.25">
      <c r="A269" s="17">
        <v>263</v>
      </c>
      <c r="B269" s="19" t="s">
        <v>193</v>
      </c>
      <c r="C269" s="19" t="s">
        <v>209</v>
      </c>
      <c r="D269" s="20" t="s">
        <v>100</v>
      </c>
      <c r="E269" s="19" t="s">
        <v>195</v>
      </c>
      <c r="F269" s="19"/>
      <c r="G269" s="19"/>
      <c r="H269" s="19">
        <v>750</v>
      </c>
      <c r="I269" s="19">
        <v>4</v>
      </c>
      <c r="J269" s="17">
        <f t="shared" si="88"/>
        <v>3000</v>
      </c>
      <c r="K269" s="17"/>
      <c r="L269" s="41"/>
      <c r="M269" s="41"/>
      <c r="N269" s="41"/>
      <c r="O269" s="75"/>
      <c r="P269" s="75"/>
      <c r="Q269" s="75"/>
      <c r="R269" s="75"/>
      <c r="S269" s="75"/>
      <c r="T269" s="75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F269" s="17"/>
    </row>
    <row r="270" spans="1:58" x14ac:dyDescent="0.25">
      <c r="A270" s="17">
        <v>264</v>
      </c>
      <c r="B270" s="19" t="s">
        <v>193</v>
      </c>
      <c r="C270" s="19" t="s">
        <v>209</v>
      </c>
      <c r="D270" s="20" t="s">
        <v>100</v>
      </c>
      <c r="E270" s="19" t="s">
        <v>23</v>
      </c>
      <c r="F270" s="19">
        <v>1.95</v>
      </c>
      <c r="G270" s="19">
        <v>1000</v>
      </c>
      <c r="H270" s="19">
        <v>1300</v>
      </c>
      <c r="I270" s="19">
        <v>4</v>
      </c>
      <c r="J270" s="17">
        <f t="shared" si="88"/>
        <v>5200</v>
      </c>
      <c r="K270" s="17"/>
      <c r="L270" s="41"/>
      <c r="M270" s="41"/>
      <c r="N270" s="41"/>
      <c r="O270" s="75"/>
      <c r="P270" s="75"/>
      <c r="Q270" s="75"/>
      <c r="R270" s="75"/>
      <c r="S270" s="75"/>
      <c r="T270" s="75"/>
      <c r="U270" s="52"/>
      <c r="V270" s="52"/>
      <c r="W270" s="52"/>
      <c r="X270" s="52">
        <f>J270*U270</f>
        <v>0</v>
      </c>
      <c r="Y270" s="52">
        <f>J270*V270</f>
        <v>0</v>
      </c>
      <c r="Z270" s="52">
        <f>J270*W270</f>
        <v>0</v>
      </c>
      <c r="AA270" s="52">
        <f>K270*U270</f>
        <v>0</v>
      </c>
      <c r="AB270" s="52">
        <f>K270*V270</f>
        <v>0</v>
      </c>
      <c r="AC270" s="52">
        <f>K270*W270</f>
        <v>0</v>
      </c>
      <c r="AD270" s="52"/>
      <c r="AE270" s="52"/>
      <c r="AF270" s="52"/>
      <c r="AG270" s="52">
        <f>J270*AD270</f>
        <v>0</v>
      </c>
      <c r="AH270" s="52">
        <f>J270*AE270</f>
        <v>0</v>
      </c>
      <c r="AI270" s="52">
        <f>J270*AF270</f>
        <v>0</v>
      </c>
      <c r="AJ270" s="52">
        <f>K270*AD270</f>
        <v>0</v>
      </c>
      <c r="AK270" s="52">
        <f>K270*AE270</f>
        <v>0</v>
      </c>
      <c r="AL270" s="52">
        <f>K270*AF270</f>
        <v>0</v>
      </c>
      <c r="AM270" s="52"/>
      <c r="AN270" s="52"/>
      <c r="AO270" s="52"/>
      <c r="AP270" s="52">
        <f>J270*AM270</f>
        <v>0</v>
      </c>
      <c r="AQ270" s="52">
        <f>J270*AN270</f>
        <v>0</v>
      </c>
      <c r="AR270" s="52">
        <f>J270*AO270</f>
        <v>0</v>
      </c>
      <c r="AS270" s="52">
        <f>K270*AM270</f>
        <v>0</v>
      </c>
      <c r="AT270" s="52">
        <f>K270*AN270</f>
        <v>0</v>
      </c>
      <c r="AU270" s="52">
        <f>K270*AO270</f>
        <v>0</v>
      </c>
      <c r="AV270" s="52"/>
      <c r="AW270" s="52"/>
      <c r="AX270" s="52"/>
      <c r="AY270" s="52">
        <f>J270*AV270</f>
        <v>0</v>
      </c>
      <c r="AZ270" s="52">
        <f>J270*AW270</f>
        <v>0</v>
      </c>
      <c r="BA270" s="52">
        <f>J270*AX270</f>
        <v>0</v>
      </c>
      <c r="BB270" s="52">
        <f>K270*AV270</f>
        <v>0</v>
      </c>
      <c r="BC270" s="52">
        <f>K270*AW270</f>
        <v>0</v>
      </c>
      <c r="BD270" s="52">
        <f>K270*AX270</f>
        <v>0</v>
      </c>
      <c r="BF270" s="17"/>
    </row>
    <row r="271" spans="1:58" x14ac:dyDescent="0.25">
      <c r="A271" s="17">
        <v>265</v>
      </c>
      <c r="B271" s="19" t="s">
        <v>193</v>
      </c>
      <c r="C271" s="19" t="s">
        <v>209</v>
      </c>
      <c r="D271" s="20" t="s">
        <v>25</v>
      </c>
      <c r="E271" s="19" t="s">
        <v>195</v>
      </c>
      <c r="F271" s="19"/>
      <c r="G271" s="19"/>
      <c r="H271" s="19">
        <v>600</v>
      </c>
      <c r="I271" s="19">
        <v>3.5</v>
      </c>
      <c r="J271" s="17">
        <f t="shared" si="88"/>
        <v>2100</v>
      </c>
      <c r="K271" s="17"/>
      <c r="L271" s="41"/>
      <c r="M271" s="41"/>
      <c r="N271" s="41"/>
      <c r="O271" s="75"/>
      <c r="P271" s="75"/>
      <c r="Q271" s="75"/>
      <c r="R271" s="75"/>
      <c r="S271" s="75"/>
      <c r="T271" s="75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F271" s="17"/>
    </row>
    <row r="272" spans="1:58" x14ac:dyDescent="0.25">
      <c r="A272" s="17">
        <v>266</v>
      </c>
      <c r="B272" s="19" t="s">
        <v>193</v>
      </c>
      <c r="C272" s="19" t="s">
        <v>209</v>
      </c>
      <c r="D272" s="20" t="s">
        <v>25</v>
      </c>
      <c r="E272" s="19" t="s">
        <v>23</v>
      </c>
      <c r="F272" s="19">
        <v>1.3</v>
      </c>
      <c r="G272" s="19">
        <v>1000</v>
      </c>
      <c r="H272" s="19">
        <v>700</v>
      </c>
      <c r="I272" s="19">
        <v>3.5</v>
      </c>
      <c r="J272" s="17">
        <f t="shared" si="88"/>
        <v>2450</v>
      </c>
      <c r="K272" s="17"/>
      <c r="L272" s="41"/>
      <c r="M272" s="41"/>
      <c r="N272" s="41"/>
      <c r="O272" s="75"/>
      <c r="P272" s="75"/>
      <c r="Q272" s="75"/>
      <c r="R272" s="75"/>
      <c r="S272" s="75"/>
      <c r="T272" s="75"/>
      <c r="U272" s="52"/>
      <c r="V272" s="52"/>
      <c r="W272" s="52"/>
      <c r="X272" s="52">
        <f>J272*U272</f>
        <v>0</v>
      </c>
      <c r="Y272" s="52">
        <f>J272*V272</f>
        <v>0</v>
      </c>
      <c r="Z272" s="52">
        <f>J272*W272</f>
        <v>0</v>
      </c>
      <c r="AA272" s="52">
        <f>K272*U272</f>
        <v>0</v>
      </c>
      <c r="AB272" s="52">
        <f>K272*V272</f>
        <v>0</v>
      </c>
      <c r="AC272" s="52">
        <f>K272*W272</f>
        <v>0</v>
      </c>
      <c r="AD272" s="52"/>
      <c r="AE272" s="52"/>
      <c r="AF272" s="52"/>
      <c r="AG272" s="52">
        <f>J272*AD272</f>
        <v>0</v>
      </c>
      <c r="AH272" s="52">
        <f>J272*AE272</f>
        <v>0</v>
      </c>
      <c r="AI272" s="52">
        <f>J272*AF272</f>
        <v>0</v>
      </c>
      <c r="AJ272" s="52">
        <f>K272*AD272</f>
        <v>0</v>
      </c>
      <c r="AK272" s="52">
        <f>K272*AE272</f>
        <v>0</v>
      </c>
      <c r="AL272" s="52">
        <f>K272*AF272</f>
        <v>0</v>
      </c>
      <c r="AM272" s="52"/>
      <c r="AN272" s="52"/>
      <c r="AO272" s="52"/>
      <c r="AP272" s="52">
        <f>J272*AM272</f>
        <v>0</v>
      </c>
      <c r="AQ272" s="52">
        <f>J272*AN272</f>
        <v>0</v>
      </c>
      <c r="AR272" s="52">
        <f>J272*AO272</f>
        <v>0</v>
      </c>
      <c r="AS272" s="52">
        <f>K272*AM272</f>
        <v>0</v>
      </c>
      <c r="AT272" s="52">
        <f>K272*AN272</f>
        <v>0</v>
      </c>
      <c r="AU272" s="52">
        <f>K272*AO272</f>
        <v>0</v>
      </c>
      <c r="AV272" s="52"/>
      <c r="AW272" s="52"/>
      <c r="AX272" s="52"/>
      <c r="AY272" s="52">
        <f>J272*AV272</f>
        <v>0</v>
      </c>
      <c r="AZ272" s="52">
        <f>J272*AW272</f>
        <v>0</v>
      </c>
      <c r="BA272" s="52">
        <f>J272*AX272</f>
        <v>0</v>
      </c>
      <c r="BB272" s="52">
        <f>K272*AV272</f>
        <v>0</v>
      </c>
      <c r="BC272" s="52">
        <f>K272*AW272</f>
        <v>0</v>
      </c>
      <c r="BD272" s="52">
        <f>K272*AX272</f>
        <v>0</v>
      </c>
      <c r="BF272" s="17"/>
    </row>
    <row r="273" spans="1:58" x14ac:dyDescent="0.25">
      <c r="A273" s="17">
        <v>267</v>
      </c>
      <c r="B273" s="19" t="s">
        <v>193</v>
      </c>
      <c r="C273" s="19" t="s">
        <v>209</v>
      </c>
      <c r="D273" s="20" t="s">
        <v>210</v>
      </c>
      <c r="E273" s="19" t="s">
        <v>23</v>
      </c>
      <c r="F273" s="19">
        <v>0.8</v>
      </c>
      <c r="G273" s="19">
        <v>1000</v>
      </c>
      <c r="H273" s="19">
        <f t="shared" si="87"/>
        <v>800</v>
      </c>
      <c r="I273" s="19">
        <v>3</v>
      </c>
      <c r="J273" s="17">
        <f t="shared" si="88"/>
        <v>2400</v>
      </c>
      <c r="K273" s="17"/>
      <c r="L273" s="41"/>
      <c r="M273" s="41"/>
      <c r="N273" s="41"/>
      <c r="O273" s="75"/>
      <c r="P273" s="75"/>
      <c r="Q273" s="75"/>
      <c r="R273" s="75"/>
      <c r="S273" s="75"/>
      <c r="T273" s="75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>
        <v>0.55000000000000004</v>
      </c>
      <c r="AY273" s="52"/>
      <c r="AZ273" s="52"/>
      <c r="BA273" s="52">
        <f>J273*AX273</f>
        <v>1320</v>
      </c>
      <c r="BB273" s="52"/>
      <c r="BC273" s="52"/>
      <c r="BD273" s="52">
        <f>K273*AX273</f>
        <v>0</v>
      </c>
      <c r="BF273" s="17"/>
    </row>
    <row r="274" spans="1:58" x14ac:dyDescent="0.25">
      <c r="A274" s="17">
        <v>268</v>
      </c>
      <c r="B274" s="19" t="s">
        <v>193</v>
      </c>
      <c r="C274" s="19" t="s">
        <v>209</v>
      </c>
      <c r="D274" s="20" t="s">
        <v>64</v>
      </c>
      <c r="E274" s="19" t="s">
        <v>23</v>
      </c>
      <c r="F274" s="19">
        <v>0.27</v>
      </c>
      <c r="G274" s="19">
        <v>1000</v>
      </c>
      <c r="H274" s="19">
        <f t="shared" si="87"/>
        <v>270</v>
      </c>
      <c r="I274" s="19">
        <v>3</v>
      </c>
      <c r="J274" s="17">
        <f t="shared" si="88"/>
        <v>810</v>
      </c>
      <c r="K274" s="17"/>
      <c r="L274" s="41"/>
      <c r="M274" s="41"/>
      <c r="N274" s="41"/>
      <c r="O274" s="75"/>
      <c r="P274" s="75"/>
      <c r="Q274" s="75"/>
      <c r="R274" s="75"/>
      <c r="S274" s="75"/>
      <c r="T274" s="75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>
        <v>1.2</v>
      </c>
      <c r="AY274" s="52"/>
      <c r="AZ274" s="52"/>
      <c r="BA274" s="52">
        <f>J274*AX274</f>
        <v>972</v>
      </c>
      <c r="BB274" s="52"/>
      <c r="BC274" s="52"/>
      <c r="BD274" s="52">
        <f>K274*AX274</f>
        <v>0</v>
      </c>
      <c r="BF274" s="17"/>
    </row>
    <row r="275" spans="1:58" x14ac:dyDescent="0.25">
      <c r="A275" s="17">
        <v>269</v>
      </c>
      <c r="B275" s="19" t="s">
        <v>193</v>
      </c>
      <c r="C275" s="19" t="s">
        <v>209</v>
      </c>
      <c r="D275" s="20" t="s">
        <v>211</v>
      </c>
      <c r="E275" s="19" t="s">
        <v>23</v>
      </c>
      <c r="F275" s="19">
        <v>0.53</v>
      </c>
      <c r="G275" s="19">
        <v>1000</v>
      </c>
      <c r="H275" s="19">
        <f t="shared" si="87"/>
        <v>530</v>
      </c>
      <c r="I275" s="19">
        <v>3</v>
      </c>
      <c r="J275" s="17">
        <f t="shared" si="88"/>
        <v>1590</v>
      </c>
      <c r="K275" s="17">
        <v>398</v>
      </c>
      <c r="L275" s="41"/>
      <c r="M275" s="41">
        <v>0.5</v>
      </c>
      <c r="N275" s="41"/>
      <c r="O275" s="75"/>
      <c r="P275" s="75">
        <f>J275*M275</f>
        <v>795</v>
      </c>
      <c r="Q275" s="75"/>
      <c r="R275" s="75"/>
      <c r="S275" s="75">
        <f>K275*M275</f>
        <v>199</v>
      </c>
      <c r="T275" s="75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F275" s="17" t="s">
        <v>292</v>
      </c>
    </row>
    <row r="276" spans="1:58" ht="47.25" x14ac:dyDescent="0.25">
      <c r="A276" s="17">
        <v>270</v>
      </c>
      <c r="B276" s="32" t="s">
        <v>193</v>
      </c>
      <c r="C276" s="32" t="s">
        <v>209</v>
      </c>
      <c r="D276" s="35" t="s">
        <v>212</v>
      </c>
      <c r="E276" s="32" t="s">
        <v>15</v>
      </c>
      <c r="F276" s="32">
        <v>0.7</v>
      </c>
      <c r="G276" s="19">
        <v>1000</v>
      </c>
      <c r="H276" s="19">
        <f t="shared" si="87"/>
        <v>700</v>
      </c>
      <c r="I276" s="32">
        <v>3</v>
      </c>
      <c r="J276" s="17">
        <f t="shared" si="88"/>
        <v>2100</v>
      </c>
      <c r="K276" s="17"/>
      <c r="L276" s="41"/>
      <c r="M276" s="41"/>
      <c r="N276" s="41"/>
      <c r="O276" s="75"/>
      <c r="P276" s="75"/>
      <c r="Q276" s="75"/>
      <c r="R276" s="75"/>
      <c r="S276" s="75"/>
      <c r="T276" s="75"/>
      <c r="U276" s="52"/>
      <c r="V276" s="52"/>
      <c r="W276" s="52"/>
      <c r="X276" s="52">
        <f>J276*U276</f>
        <v>0</v>
      </c>
      <c r="Y276" s="52">
        <f>J276*V276</f>
        <v>0</v>
      </c>
      <c r="Z276" s="52">
        <f>J276*W276</f>
        <v>0</v>
      </c>
      <c r="AA276" s="52">
        <f>K276*U276</f>
        <v>0</v>
      </c>
      <c r="AB276" s="52">
        <f>K276*V276</f>
        <v>0</v>
      </c>
      <c r="AC276" s="52">
        <f>K276*W276</f>
        <v>0</v>
      </c>
      <c r="AD276" s="52"/>
      <c r="AE276" s="52"/>
      <c r="AF276" s="52"/>
      <c r="AG276" s="52">
        <f>J276*AD276</f>
        <v>0</v>
      </c>
      <c r="AH276" s="52">
        <f>J276*AE276</f>
        <v>0</v>
      </c>
      <c r="AI276" s="52">
        <f>J276*AF276</f>
        <v>0</v>
      </c>
      <c r="AJ276" s="52">
        <f>K276*AD276</f>
        <v>0</v>
      </c>
      <c r="AK276" s="52">
        <f>K276*AE276</f>
        <v>0</v>
      </c>
      <c r="AL276" s="52">
        <f>K276*AF276</f>
        <v>0</v>
      </c>
      <c r="AM276" s="52"/>
      <c r="AN276" s="52"/>
      <c r="AO276" s="52"/>
      <c r="AP276" s="52">
        <f>J276*AM276</f>
        <v>0</v>
      </c>
      <c r="AQ276" s="52">
        <f>J276*AN276</f>
        <v>0</v>
      </c>
      <c r="AR276" s="52">
        <f>J276*AO276</f>
        <v>0</v>
      </c>
      <c r="AS276" s="52">
        <f>K276*AM276</f>
        <v>0</v>
      </c>
      <c r="AT276" s="52">
        <f>K276*AN276</f>
        <v>0</v>
      </c>
      <c r="AU276" s="52">
        <f>K276*AO276</f>
        <v>0</v>
      </c>
      <c r="AV276" s="52"/>
      <c r="AW276" s="52"/>
      <c r="AX276" s="52"/>
      <c r="AY276" s="52">
        <f>J276*AV276</f>
        <v>0</v>
      </c>
      <c r="AZ276" s="52">
        <f>J276*AW276</f>
        <v>0</v>
      </c>
      <c r="BA276" s="52">
        <f>J276*AX276</f>
        <v>0</v>
      </c>
      <c r="BB276" s="52">
        <f>K276*AV276</f>
        <v>0</v>
      </c>
      <c r="BC276" s="52">
        <f>K276*AW276</f>
        <v>0</v>
      </c>
      <c r="BD276" s="52">
        <f>K276*AX276</f>
        <v>0</v>
      </c>
      <c r="BF276" s="17"/>
    </row>
    <row r="277" spans="1:58" x14ac:dyDescent="0.25">
      <c r="A277" s="17">
        <v>271</v>
      </c>
      <c r="B277" s="19" t="s">
        <v>193</v>
      </c>
      <c r="C277" s="19" t="s">
        <v>209</v>
      </c>
      <c r="D277" s="20" t="s">
        <v>300</v>
      </c>
      <c r="E277" s="19" t="s">
        <v>23</v>
      </c>
      <c r="F277" s="19">
        <v>0.8</v>
      </c>
      <c r="G277" s="19">
        <v>1000</v>
      </c>
      <c r="H277" s="19">
        <f t="shared" si="87"/>
        <v>800</v>
      </c>
      <c r="I277" s="19">
        <v>3</v>
      </c>
      <c r="J277" s="17">
        <f t="shared" si="88"/>
        <v>2400</v>
      </c>
      <c r="K277" s="21"/>
      <c r="L277" s="41"/>
      <c r="M277" s="41"/>
      <c r="N277" s="41"/>
      <c r="O277" s="75"/>
      <c r="P277" s="75"/>
      <c r="Q277" s="75"/>
      <c r="R277" s="75"/>
      <c r="S277" s="75"/>
      <c r="T277" s="75"/>
      <c r="U277" s="52"/>
      <c r="V277" s="52"/>
      <c r="W277" s="52">
        <v>0.55000000000000004</v>
      </c>
      <c r="X277" s="52">
        <f>J277*U277</f>
        <v>0</v>
      </c>
      <c r="Y277" s="52">
        <f>J277*V277</f>
        <v>0</v>
      </c>
      <c r="Z277" s="52">
        <f>J277*W277</f>
        <v>1320</v>
      </c>
      <c r="AA277" s="52">
        <f>K277*U277</f>
        <v>0</v>
      </c>
      <c r="AB277" s="52">
        <f>K277*V277</f>
        <v>0</v>
      </c>
      <c r="AC277" s="52">
        <f>K277*W277</f>
        <v>0</v>
      </c>
      <c r="AD277" s="52"/>
      <c r="AE277" s="52">
        <v>0.5</v>
      </c>
      <c r="AF277" s="52">
        <v>0.55000000000000004</v>
      </c>
      <c r="AG277" s="52">
        <f>J277*AD277</f>
        <v>0</v>
      </c>
      <c r="AH277" s="52">
        <f>J277*AE277</f>
        <v>1200</v>
      </c>
      <c r="AI277" s="52">
        <f>J277*AF277</f>
        <v>1320</v>
      </c>
      <c r="AJ277" s="52">
        <f>K277*AD277</f>
        <v>0</v>
      </c>
      <c r="AK277" s="52">
        <f>K277*AE277</f>
        <v>0</v>
      </c>
      <c r="AL277" s="52">
        <f>K277*AF277</f>
        <v>0</v>
      </c>
      <c r="AM277" s="52"/>
      <c r="AN277" s="52">
        <v>0.5</v>
      </c>
      <c r="AO277" s="52">
        <v>0.55000000000000004</v>
      </c>
      <c r="AP277" s="52">
        <f>J277*AM277</f>
        <v>0</v>
      </c>
      <c r="AQ277" s="52">
        <f>J277*AN277</f>
        <v>1200</v>
      </c>
      <c r="AR277" s="52">
        <f>J277*AO277</f>
        <v>1320</v>
      </c>
      <c r="AS277" s="52">
        <f>K277*AM277</f>
        <v>0</v>
      </c>
      <c r="AT277" s="52">
        <f>K277*AN277</f>
        <v>0</v>
      </c>
      <c r="AU277" s="52">
        <f>K277*AO277</f>
        <v>0</v>
      </c>
      <c r="AV277" s="52"/>
      <c r="AW277" s="52">
        <v>0.5</v>
      </c>
      <c r="AX277" s="52">
        <v>0.55000000000000004</v>
      </c>
      <c r="AY277" s="52">
        <f>J277*AV277</f>
        <v>0</v>
      </c>
      <c r="AZ277" s="52">
        <f>J277*AW277</f>
        <v>1200</v>
      </c>
      <c r="BA277" s="52">
        <f>J277*AX277</f>
        <v>1320</v>
      </c>
      <c r="BB277" s="52">
        <f>K277*AV277</f>
        <v>0</v>
      </c>
      <c r="BC277" s="52">
        <f>K277*AW277</f>
        <v>0</v>
      </c>
      <c r="BD277" s="52">
        <f>K277*AX277</f>
        <v>0</v>
      </c>
      <c r="BF277" s="17"/>
    </row>
    <row r="278" spans="1:58" x14ac:dyDescent="0.25">
      <c r="A278" s="17">
        <v>272</v>
      </c>
      <c r="B278" s="19" t="s">
        <v>214</v>
      </c>
      <c r="C278" s="19" t="s">
        <v>213</v>
      </c>
      <c r="D278" s="20" t="s">
        <v>92</v>
      </c>
      <c r="E278" s="19" t="s">
        <v>23</v>
      </c>
      <c r="F278" s="19">
        <v>0.3</v>
      </c>
      <c r="G278" s="19">
        <v>1000</v>
      </c>
      <c r="H278" s="19">
        <f t="shared" si="87"/>
        <v>300</v>
      </c>
      <c r="I278" s="19">
        <v>3</v>
      </c>
      <c r="J278" s="17">
        <f t="shared" si="88"/>
        <v>900</v>
      </c>
      <c r="K278" s="21"/>
      <c r="L278" s="41"/>
      <c r="M278" s="41"/>
      <c r="N278" s="41"/>
      <c r="O278" s="75"/>
      <c r="P278" s="75"/>
      <c r="Q278" s="75"/>
      <c r="R278" s="75"/>
      <c r="S278" s="75"/>
      <c r="T278" s="75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>
        <v>0.55000000000000004</v>
      </c>
      <c r="AG278" s="52"/>
      <c r="AH278" s="52"/>
      <c r="AI278" s="52">
        <f>J278*AF278</f>
        <v>495.00000000000006</v>
      </c>
      <c r="AJ278" s="52"/>
      <c r="AK278" s="52"/>
      <c r="AL278" s="52">
        <f>K278*AF278</f>
        <v>0</v>
      </c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F278" s="17"/>
    </row>
    <row r="279" spans="1:58" x14ac:dyDescent="0.25">
      <c r="A279" s="17">
        <v>273</v>
      </c>
      <c r="B279" s="19" t="s">
        <v>214</v>
      </c>
      <c r="C279" s="19" t="s">
        <v>213</v>
      </c>
      <c r="D279" s="20" t="s">
        <v>208</v>
      </c>
      <c r="E279" s="19" t="s">
        <v>195</v>
      </c>
      <c r="F279" s="19">
        <v>0.7</v>
      </c>
      <c r="G279" s="19">
        <v>1000</v>
      </c>
      <c r="H279" s="19">
        <f t="shared" si="87"/>
        <v>700</v>
      </c>
      <c r="I279" s="19">
        <v>4.8</v>
      </c>
      <c r="J279" s="17">
        <f t="shared" si="88"/>
        <v>3360</v>
      </c>
      <c r="K279" s="21"/>
      <c r="L279" s="41"/>
      <c r="M279" s="41"/>
      <c r="N279" s="41"/>
      <c r="O279" s="75"/>
      <c r="P279" s="75"/>
      <c r="Q279" s="75"/>
      <c r="R279" s="75"/>
      <c r="S279" s="75"/>
      <c r="T279" s="75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F279" s="17"/>
    </row>
    <row r="280" spans="1:58" x14ac:dyDescent="0.25">
      <c r="A280" s="17">
        <v>274</v>
      </c>
      <c r="B280" s="19" t="s">
        <v>214</v>
      </c>
      <c r="C280" s="19" t="s">
        <v>213</v>
      </c>
      <c r="D280" s="20" t="s">
        <v>208</v>
      </c>
      <c r="E280" s="19" t="s">
        <v>23</v>
      </c>
      <c r="F280" s="19">
        <v>1.05</v>
      </c>
      <c r="G280" s="19">
        <v>1000</v>
      </c>
      <c r="H280" s="19">
        <f t="shared" si="87"/>
        <v>1050</v>
      </c>
      <c r="I280" s="19">
        <v>4.8</v>
      </c>
      <c r="J280" s="17">
        <f t="shared" si="88"/>
        <v>5040</v>
      </c>
      <c r="K280" s="21"/>
      <c r="L280" s="41"/>
      <c r="M280" s="41"/>
      <c r="N280" s="41"/>
      <c r="O280" s="75"/>
      <c r="P280" s="75"/>
      <c r="Q280" s="75"/>
      <c r="R280" s="75"/>
      <c r="S280" s="75"/>
      <c r="T280" s="75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>
        <v>1.2</v>
      </c>
      <c r="AG280" s="52"/>
      <c r="AH280" s="52"/>
      <c r="AI280" s="52">
        <f>J280*AF280</f>
        <v>6048</v>
      </c>
      <c r="AJ280" s="52"/>
      <c r="AK280" s="52"/>
      <c r="AL280" s="52">
        <f>K280*AF280</f>
        <v>0</v>
      </c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F280" s="17"/>
    </row>
    <row r="281" spans="1:58" ht="15" customHeight="1" x14ac:dyDescent="0.25">
      <c r="A281" s="17">
        <v>275</v>
      </c>
      <c r="B281" s="19" t="s">
        <v>214</v>
      </c>
      <c r="C281" s="19" t="s">
        <v>213</v>
      </c>
      <c r="D281" s="20" t="s">
        <v>215</v>
      </c>
      <c r="E281" s="19" t="s">
        <v>23</v>
      </c>
      <c r="F281" s="19">
        <v>0.9</v>
      </c>
      <c r="G281" s="19">
        <v>1000</v>
      </c>
      <c r="H281" s="19">
        <f t="shared" si="87"/>
        <v>900</v>
      </c>
      <c r="I281" s="19">
        <v>4</v>
      </c>
      <c r="J281" s="17">
        <f t="shared" si="88"/>
        <v>3600</v>
      </c>
      <c r="K281" s="21">
        <v>398</v>
      </c>
      <c r="L281" s="41"/>
      <c r="M281" s="41">
        <v>0.5</v>
      </c>
      <c r="N281" s="41"/>
      <c r="O281" s="75"/>
      <c r="P281" s="75">
        <f t="shared" ref="P281:P282" si="89">J281*M281</f>
        <v>1800</v>
      </c>
      <c r="Q281" s="75"/>
      <c r="R281" s="75"/>
      <c r="S281" s="75">
        <f t="shared" ref="S281:S282" si="90">K281*M281</f>
        <v>199</v>
      </c>
      <c r="T281" s="75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F281" s="17" t="s">
        <v>292</v>
      </c>
    </row>
    <row r="282" spans="1:58" x14ac:dyDescent="0.25">
      <c r="A282" s="17">
        <v>276</v>
      </c>
      <c r="B282" s="19" t="s">
        <v>214</v>
      </c>
      <c r="C282" s="19" t="s">
        <v>213</v>
      </c>
      <c r="D282" s="20" t="s">
        <v>147</v>
      </c>
      <c r="E282" s="19" t="s">
        <v>23</v>
      </c>
      <c r="F282" s="19">
        <v>1.3</v>
      </c>
      <c r="G282" s="19">
        <v>1000</v>
      </c>
      <c r="H282" s="19">
        <f t="shared" si="87"/>
        <v>1300</v>
      </c>
      <c r="I282" s="19">
        <v>4</v>
      </c>
      <c r="J282" s="17">
        <f t="shared" si="88"/>
        <v>5200</v>
      </c>
      <c r="K282" s="21">
        <v>398</v>
      </c>
      <c r="L282" s="41"/>
      <c r="M282" s="41">
        <v>0.5</v>
      </c>
      <c r="N282" s="41"/>
      <c r="O282" s="75"/>
      <c r="P282" s="75">
        <f t="shared" si="89"/>
        <v>2600</v>
      </c>
      <c r="Q282" s="75"/>
      <c r="R282" s="75"/>
      <c r="S282" s="75">
        <f t="shared" si="90"/>
        <v>199</v>
      </c>
      <c r="T282" s="75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F282" s="17" t="s">
        <v>292</v>
      </c>
    </row>
    <row r="283" spans="1:58" x14ac:dyDescent="0.25">
      <c r="A283" s="17">
        <v>277</v>
      </c>
      <c r="B283" s="19" t="s">
        <v>214</v>
      </c>
      <c r="C283" s="19" t="s">
        <v>213</v>
      </c>
      <c r="D283" s="20" t="s">
        <v>216</v>
      </c>
      <c r="E283" s="19" t="s">
        <v>23</v>
      </c>
      <c r="F283" s="19">
        <v>0.65</v>
      </c>
      <c r="G283" s="19">
        <v>1000</v>
      </c>
      <c r="H283" s="19">
        <f t="shared" si="87"/>
        <v>650</v>
      </c>
      <c r="I283" s="19">
        <v>4</v>
      </c>
      <c r="J283" s="17">
        <f t="shared" si="88"/>
        <v>2600</v>
      </c>
      <c r="K283" s="21"/>
      <c r="L283" s="41"/>
      <c r="M283" s="41"/>
      <c r="N283" s="41"/>
      <c r="O283" s="75"/>
      <c r="P283" s="75"/>
      <c r="Q283" s="75"/>
      <c r="R283" s="75"/>
      <c r="S283" s="75"/>
      <c r="T283" s="75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F283" s="17"/>
    </row>
    <row r="284" spans="1:58" x14ac:dyDescent="0.25">
      <c r="A284" s="17">
        <v>278</v>
      </c>
      <c r="B284" s="19" t="s">
        <v>214</v>
      </c>
      <c r="C284" s="19" t="s">
        <v>213</v>
      </c>
      <c r="D284" s="20" t="s">
        <v>217</v>
      </c>
      <c r="E284" s="19" t="s">
        <v>23</v>
      </c>
      <c r="F284" s="19">
        <v>1.36</v>
      </c>
      <c r="G284" s="19">
        <v>1000</v>
      </c>
      <c r="H284" s="19">
        <f t="shared" si="87"/>
        <v>1360</v>
      </c>
      <c r="I284" s="19">
        <v>4</v>
      </c>
      <c r="J284" s="17">
        <f t="shared" si="88"/>
        <v>5440</v>
      </c>
      <c r="K284" s="21"/>
      <c r="L284" s="41"/>
      <c r="M284" s="41"/>
      <c r="N284" s="41"/>
      <c r="O284" s="75"/>
      <c r="P284" s="75"/>
      <c r="Q284" s="75"/>
      <c r="R284" s="75"/>
      <c r="S284" s="75"/>
      <c r="T284" s="75"/>
      <c r="U284" s="52"/>
      <c r="V284" s="52"/>
      <c r="W284" s="52">
        <v>0.55000000000000004</v>
      </c>
      <c r="X284" s="52"/>
      <c r="Y284" s="52"/>
      <c r="Z284" s="52">
        <f>J284*W284</f>
        <v>2992.0000000000005</v>
      </c>
      <c r="AA284" s="52"/>
      <c r="AB284" s="52"/>
      <c r="AC284" s="52">
        <f>K284*W284</f>
        <v>0</v>
      </c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F284" s="17"/>
    </row>
    <row r="285" spans="1:58" x14ac:dyDescent="0.25">
      <c r="A285" s="17">
        <v>279</v>
      </c>
      <c r="B285" s="32" t="s">
        <v>214</v>
      </c>
      <c r="C285" s="32" t="s">
        <v>213</v>
      </c>
      <c r="D285" s="35" t="s">
        <v>91</v>
      </c>
      <c r="E285" s="19" t="s">
        <v>195</v>
      </c>
      <c r="F285" s="32">
        <v>0.7</v>
      </c>
      <c r="G285" s="19">
        <v>1000</v>
      </c>
      <c r="H285" s="19">
        <f t="shared" si="87"/>
        <v>700</v>
      </c>
      <c r="I285" s="32">
        <v>4</v>
      </c>
      <c r="J285" s="17">
        <f t="shared" si="88"/>
        <v>2800</v>
      </c>
      <c r="K285" s="21"/>
      <c r="L285" s="41"/>
      <c r="M285" s="41"/>
      <c r="N285" s="41"/>
      <c r="O285" s="75"/>
      <c r="P285" s="75"/>
      <c r="Q285" s="75"/>
      <c r="R285" s="75"/>
      <c r="S285" s="75"/>
      <c r="T285" s="75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>
        <v>1.2</v>
      </c>
      <c r="AP285" s="52"/>
      <c r="AQ285" s="52"/>
      <c r="AR285" s="52">
        <f>J285*AO285</f>
        <v>3360</v>
      </c>
      <c r="AS285" s="52"/>
      <c r="AT285" s="52"/>
      <c r="AU285" s="52">
        <f>K285*AO285</f>
        <v>0</v>
      </c>
      <c r="AV285" s="52"/>
      <c r="AW285" s="52"/>
      <c r="AX285" s="52"/>
      <c r="AY285" s="52"/>
      <c r="AZ285" s="52"/>
      <c r="BA285" s="52"/>
      <c r="BB285" s="52"/>
      <c r="BC285" s="52"/>
      <c r="BD285" s="52"/>
      <c r="BF285" s="17"/>
    </row>
    <row r="286" spans="1:58" x14ac:dyDescent="0.25">
      <c r="A286" s="17">
        <v>280</v>
      </c>
      <c r="B286" s="19" t="s">
        <v>214</v>
      </c>
      <c r="C286" s="19" t="s">
        <v>213</v>
      </c>
      <c r="D286" s="20" t="s">
        <v>218</v>
      </c>
      <c r="E286" s="32" t="s">
        <v>287</v>
      </c>
      <c r="F286" s="32"/>
      <c r="G286" s="19"/>
      <c r="H286" s="19">
        <v>350</v>
      </c>
      <c r="I286" s="32">
        <v>4</v>
      </c>
      <c r="J286" s="17">
        <f t="shared" si="88"/>
        <v>1400</v>
      </c>
      <c r="K286" s="21"/>
      <c r="L286" s="41"/>
      <c r="M286" s="41"/>
      <c r="N286" s="41"/>
      <c r="O286" s="75"/>
      <c r="P286" s="75"/>
      <c r="Q286" s="75"/>
      <c r="R286" s="75"/>
      <c r="S286" s="75"/>
      <c r="T286" s="75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F286" s="17"/>
    </row>
    <row r="287" spans="1:58" x14ac:dyDescent="0.25">
      <c r="A287" s="17">
        <v>281</v>
      </c>
      <c r="B287" s="19" t="s">
        <v>214</v>
      </c>
      <c r="C287" s="19" t="s">
        <v>213</v>
      </c>
      <c r="D287" s="20" t="s">
        <v>218</v>
      </c>
      <c r="E287" s="32" t="s">
        <v>10</v>
      </c>
      <c r="F287" s="32"/>
      <c r="G287" s="19"/>
      <c r="H287" s="19">
        <v>500</v>
      </c>
      <c r="I287" s="32">
        <v>4</v>
      </c>
      <c r="J287" s="17">
        <f t="shared" si="88"/>
        <v>2000</v>
      </c>
      <c r="K287" s="21"/>
      <c r="L287" s="41"/>
      <c r="M287" s="41"/>
      <c r="N287" s="41"/>
      <c r="O287" s="75"/>
      <c r="P287" s="75"/>
      <c r="Q287" s="75"/>
      <c r="R287" s="75"/>
      <c r="S287" s="75"/>
      <c r="T287" s="75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F287" s="17"/>
    </row>
    <row r="288" spans="1:58" x14ac:dyDescent="0.25">
      <c r="A288" s="17">
        <v>282</v>
      </c>
      <c r="B288" s="19" t="s">
        <v>214</v>
      </c>
      <c r="C288" s="19" t="s">
        <v>213</v>
      </c>
      <c r="D288" s="20" t="s">
        <v>218</v>
      </c>
      <c r="E288" s="19" t="s">
        <v>23</v>
      </c>
      <c r="F288" s="19">
        <v>2.2999999999999998</v>
      </c>
      <c r="G288" s="19">
        <v>1000</v>
      </c>
      <c r="H288" s="19">
        <v>1450</v>
      </c>
      <c r="I288" s="19">
        <v>4</v>
      </c>
      <c r="J288" s="17">
        <f t="shared" si="88"/>
        <v>5800</v>
      </c>
      <c r="K288" s="21"/>
      <c r="L288" s="41"/>
      <c r="M288" s="41"/>
      <c r="N288" s="41"/>
      <c r="O288" s="75"/>
      <c r="P288" s="75"/>
      <c r="Q288" s="75"/>
      <c r="R288" s="75"/>
      <c r="S288" s="75"/>
      <c r="T288" s="75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>
        <v>0.55000000000000004</v>
      </c>
      <c r="AY288" s="52"/>
      <c r="AZ288" s="52"/>
      <c r="BA288" s="52">
        <f>J288*AX288</f>
        <v>3190.0000000000005</v>
      </c>
      <c r="BB288" s="52"/>
      <c r="BC288" s="52"/>
      <c r="BD288" s="52">
        <f>K288*AX288</f>
        <v>0</v>
      </c>
      <c r="BF288" s="17"/>
    </row>
    <row r="289" spans="1:58" x14ac:dyDescent="0.25">
      <c r="A289" s="17">
        <v>283</v>
      </c>
      <c r="B289" s="19" t="s">
        <v>214</v>
      </c>
      <c r="C289" s="19" t="s">
        <v>219</v>
      </c>
      <c r="D289" s="20" t="s">
        <v>286</v>
      </c>
      <c r="E289" s="19" t="s">
        <v>15</v>
      </c>
      <c r="F289" s="19"/>
      <c r="G289" s="19"/>
      <c r="H289" s="19">
        <v>950</v>
      </c>
      <c r="I289" s="19">
        <v>4</v>
      </c>
      <c r="J289" s="17">
        <f t="shared" si="88"/>
        <v>3800</v>
      </c>
      <c r="K289" s="21"/>
      <c r="L289" s="41"/>
      <c r="M289" s="41"/>
      <c r="N289" s="41"/>
      <c r="O289" s="75"/>
      <c r="P289" s="75"/>
      <c r="Q289" s="75"/>
      <c r="R289" s="75"/>
      <c r="S289" s="75"/>
      <c r="T289" s="75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F289" s="17"/>
    </row>
    <row r="290" spans="1:58" x14ac:dyDescent="0.25">
      <c r="A290" s="17">
        <v>284</v>
      </c>
      <c r="B290" s="19" t="s">
        <v>214</v>
      </c>
      <c r="C290" s="19" t="s">
        <v>219</v>
      </c>
      <c r="D290" s="20" t="s">
        <v>286</v>
      </c>
      <c r="E290" s="19" t="s">
        <v>10</v>
      </c>
      <c r="F290" s="19">
        <v>2.2999999999999998</v>
      </c>
      <c r="G290" s="19">
        <v>1000</v>
      </c>
      <c r="H290" s="19">
        <v>1350</v>
      </c>
      <c r="I290" s="19">
        <v>4</v>
      </c>
      <c r="J290" s="17">
        <f t="shared" si="88"/>
        <v>5400</v>
      </c>
      <c r="K290" s="21"/>
      <c r="L290" s="41"/>
      <c r="M290" s="41"/>
      <c r="N290" s="41"/>
      <c r="O290" s="75"/>
      <c r="P290" s="75"/>
      <c r="Q290" s="75"/>
      <c r="R290" s="75"/>
      <c r="S290" s="75"/>
      <c r="T290" s="75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F290" s="17"/>
    </row>
    <row r="291" spans="1:58" x14ac:dyDescent="0.25">
      <c r="A291" s="17">
        <v>285</v>
      </c>
      <c r="B291" s="32" t="s">
        <v>214</v>
      </c>
      <c r="C291" s="32" t="s">
        <v>219</v>
      </c>
      <c r="D291" s="35" t="s">
        <v>47</v>
      </c>
      <c r="E291" s="32" t="s">
        <v>10</v>
      </c>
      <c r="F291" s="32"/>
      <c r="G291" s="19"/>
      <c r="H291" s="19">
        <v>320</v>
      </c>
      <c r="I291" s="32">
        <v>3</v>
      </c>
      <c r="J291" s="17">
        <f t="shared" si="88"/>
        <v>960</v>
      </c>
      <c r="K291" s="21"/>
      <c r="L291" s="41"/>
      <c r="M291" s="41"/>
      <c r="N291" s="41"/>
      <c r="O291" s="75"/>
      <c r="P291" s="75"/>
      <c r="Q291" s="75"/>
      <c r="R291" s="75"/>
      <c r="S291" s="75"/>
      <c r="T291" s="75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F291" s="17"/>
    </row>
    <row r="292" spans="1:58" x14ac:dyDescent="0.25">
      <c r="A292" s="17">
        <v>286</v>
      </c>
      <c r="B292" s="32" t="s">
        <v>214</v>
      </c>
      <c r="C292" s="32" t="s">
        <v>219</v>
      </c>
      <c r="D292" s="35" t="s">
        <v>47</v>
      </c>
      <c r="E292" s="32" t="s">
        <v>23</v>
      </c>
      <c r="F292" s="32">
        <v>0.52</v>
      </c>
      <c r="G292" s="19">
        <v>1000</v>
      </c>
      <c r="H292" s="19">
        <v>200</v>
      </c>
      <c r="I292" s="32">
        <v>3</v>
      </c>
      <c r="J292" s="17">
        <f t="shared" si="88"/>
        <v>600</v>
      </c>
      <c r="K292" s="21"/>
      <c r="L292" s="41"/>
      <c r="M292" s="41"/>
      <c r="N292" s="41"/>
      <c r="O292" s="75"/>
      <c r="P292" s="75"/>
      <c r="Q292" s="75"/>
      <c r="R292" s="75"/>
      <c r="S292" s="75"/>
      <c r="T292" s="75"/>
      <c r="U292" s="52"/>
      <c r="V292" s="52"/>
      <c r="W292" s="52">
        <v>0.55000000000000004</v>
      </c>
      <c r="X292" s="52"/>
      <c r="Y292" s="52"/>
      <c r="Z292" s="52">
        <f>J292*W292</f>
        <v>330</v>
      </c>
      <c r="AA292" s="52"/>
      <c r="AB292" s="52"/>
      <c r="AC292" s="52">
        <f>K292*W292</f>
        <v>0</v>
      </c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F292" s="17"/>
    </row>
    <row r="293" spans="1:58" x14ac:dyDescent="0.25">
      <c r="A293" s="17">
        <v>287</v>
      </c>
      <c r="B293" s="19" t="s">
        <v>214</v>
      </c>
      <c r="C293" s="19" t="s">
        <v>219</v>
      </c>
      <c r="D293" s="20" t="s">
        <v>60</v>
      </c>
      <c r="E293" s="19" t="s">
        <v>10</v>
      </c>
      <c r="F293" s="32"/>
      <c r="G293" s="19"/>
      <c r="H293" s="19">
        <v>430</v>
      </c>
      <c r="I293" s="32">
        <v>3</v>
      </c>
      <c r="J293" s="17">
        <f t="shared" si="88"/>
        <v>1290</v>
      </c>
      <c r="K293" s="21"/>
      <c r="L293" s="41"/>
      <c r="M293" s="41"/>
      <c r="N293" s="41"/>
      <c r="O293" s="75"/>
      <c r="P293" s="75"/>
      <c r="Q293" s="75"/>
      <c r="R293" s="75"/>
      <c r="S293" s="75"/>
      <c r="T293" s="75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F293" s="17"/>
    </row>
    <row r="294" spans="1:58" x14ac:dyDescent="0.25">
      <c r="A294" s="17">
        <v>288</v>
      </c>
      <c r="B294" s="19" t="s">
        <v>214</v>
      </c>
      <c r="C294" s="19" t="s">
        <v>219</v>
      </c>
      <c r="D294" s="20" t="s">
        <v>60</v>
      </c>
      <c r="E294" s="19" t="s">
        <v>23</v>
      </c>
      <c r="F294" s="19">
        <v>0.85</v>
      </c>
      <c r="G294" s="19">
        <v>1000</v>
      </c>
      <c r="H294" s="19">
        <v>420</v>
      </c>
      <c r="I294" s="19">
        <v>3</v>
      </c>
      <c r="J294" s="17">
        <f t="shared" si="88"/>
        <v>1260</v>
      </c>
      <c r="K294" s="21"/>
      <c r="L294" s="41"/>
      <c r="M294" s="41"/>
      <c r="N294" s="41"/>
      <c r="O294" s="75"/>
      <c r="P294" s="75"/>
      <c r="Q294" s="75"/>
      <c r="R294" s="75"/>
      <c r="S294" s="75"/>
      <c r="T294" s="75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0.55000000000000004</v>
      </c>
      <c r="AG294" s="52"/>
      <c r="AH294" s="52"/>
      <c r="AI294" s="52">
        <f>J294*AF294</f>
        <v>693</v>
      </c>
      <c r="AJ294" s="52"/>
      <c r="AK294" s="52"/>
      <c r="AL294" s="52">
        <f>K294*AF294</f>
        <v>0</v>
      </c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F294" s="17"/>
    </row>
    <row r="295" spans="1:58" x14ac:dyDescent="0.25">
      <c r="A295" s="17">
        <v>289</v>
      </c>
      <c r="B295" s="19" t="s">
        <v>214</v>
      </c>
      <c r="C295" s="19" t="s">
        <v>220</v>
      </c>
      <c r="D295" s="20" t="s">
        <v>221</v>
      </c>
      <c r="E295" s="19" t="s">
        <v>10</v>
      </c>
      <c r="F295" s="19">
        <v>0.7</v>
      </c>
      <c r="G295" s="19">
        <v>1000</v>
      </c>
      <c r="H295" s="19">
        <f t="shared" si="87"/>
        <v>700</v>
      </c>
      <c r="I295" s="19">
        <v>4</v>
      </c>
      <c r="J295" s="17">
        <f t="shared" si="88"/>
        <v>2800</v>
      </c>
      <c r="K295" s="21">
        <v>60</v>
      </c>
      <c r="L295" s="41"/>
      <c r="M295" s="41">
        <v>0.5</v>
      </c>
      <c r="N295" s="41"/>
      <c r="O295" s="75"/>
      <c r="P295" s="75">
        <f>J295*M295</f>
        <v>1400</v>
      </c>
      <c r="Q295" s="75"/>
      <c r="R295" s="75"/>
      <c r="S295" s="75">
        <f>K295*M295</f>
        <v>30</v>
      </c>
      <c r="T295" s="75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F295" s="17" t="s">
        <v>292</v>
      </c>
    </row>
    <row r="296" spans="1:58" x14ac:dyDescent="0.25">
      <c r="A296" s="17">
        <v>290</v>
      </c>
      <c r="B296" s="19" t="s">
        <v>214</v>
      </c>
      <c r="C296" s="19" t="s">
        <v>220</v>
      </c>
      <c r="D296" s="20" t="s">
        <v>64</v>
      </c>
      <c r="E296" s="19" t="s">
        <v>15</v>
      </c>
      <c r="F296" s="19">
        <v>0.25</v>
      </c>
      <c r="G296" s="19">
        <v>1000</v>
      </c>
      <c r="H296" s="19">
        <f t="shared" ref="H296:H375" si="91">F296*G296</f>
        <v>250</v>
      </c>
      <c r="I296" s="19">
        <v>4</v>
      </c>
      <c r="J296" s="17">
        <f t="shared" ref="J296:J375" si="92">H296*I296</f>
        <v>1000</v>
      </c>
      <c r="K296" s="21"/>
      <c r="L296" s="41"/>
      <c r="M296" s="41"/>
      <c r="N296" s="41"/>
      <c r="O296" s="75"/>
      <c r="P296" s="75"/>
      <c r="Q296" s="75"/>
      <c r="R296" s="75"/>
      <c r="S296" s="75"/>
      <c r="T296" s="75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>
        <v>1.2</v>
      </c>
      <c r="AG296" s="52"/>
      <c r="AH296" s="52"/>
      <c r="AI296" s="52">
        <f>J296*AF296</f>
        <v>1200</v>
      </c>
      <c r="AJ296" s="52"/>
      <c r="AK296" s="52"/>
      <c r="AL296" s="52">
        <f>K296*AF296</f>
        <v>0</v>
      </c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F296" s="17"/>
    </row>
    <row r="297" spans="1:58" x14ac:dyDescent="0.25">
      <c r="A297" s="17">
        <v>291</v>
      </c>
      <c r="B297" s="19" t="s">
        <v>214</v>
      </c>
      <c r="C297" s="19" t="s">
        <v>220</v>
      </c>
      <c r="D297" s="20" t="s">
        <v>91</v>
      </c>
      <c r="E297" s="19" t="s">
        <v>10</v>
      </c>
      <c r="F297" s="19"/>
      <c r="G297" s="19"/>
      <c r="H297" s="19">
        <v>300</v>
      </c>
      <c r="I297" s="19">
        <v>4</v>
      </c>
      <c r="J297" s="17">
        <f t="shared" si="92"/>
        <v>1200</v>
      </c>
      <c r="K297" s="21"/>
      <c r="L297" s="41"/>
      <c r="M297" s="41"/>
      <c r="N297" s="41"/>
      <c r="O297" s="75"/>
      <c r="P297" s="75"/>
      <c r="Q297" s="75"/>
      <c r="R297" s="75"/>
      <c r="S297" s="75"/>
      <c r="T297" s="75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F297" s="17"/>
    </row>
    <row r="298" spans="1:58" x14ac:dyDescent="0.25">
      <c r="A298" s="17">
        <v>292</v>
      </c>
      <c r="B298" s="19" t="s">
        <v>214</v>
      </c>
      <c r="C298" s="19" t="s">
        <v>220</v>
      </c>
      <c r="D298" s="20" t="s">
        <v>91</v>
      </c>
      <c r="E298" s="19" t="s">
        <v>23</v>
      </c>
      <c r="F298" s="19">
        <v>0.7</v>
      </c>
      <c r="G298" s="19">
        <v>1000</v>
      </c>
      <c r="H298" s="19">
        <v>400</v>
      </c>
      <c r="I298" s="19">
        <v>4</v>
      </c>
      <c r="J298" s="17">
        <f t="shared" si="92"/>
        <v>1600</v>
      </c>
      <c r="K298" s="21"/>
      <c r="L298" s="41"/>
      <c r="M298" s="41"/>
      <c r="N298" s="41"/>
      <c r="O298" s="75"/>
      <c r="P298" s="75"/>
      <c r="Q298" s="75"/>
      <c r="R298" s="75"/>
      <c r="S298" s="75"/>
      <c r="T298" s="75"/>
      <c r="U298" s="52"/>
      <c r="V298" s="52"/>
      <c r="W298" s="52">
        <v>0.55000000000000004</v>
      </c>
      <c r="X298" s="52"/>
      <c r="Y298" s="52"/>
      <c r="Z298" s="52">
        <f>J298*W298</f>
        <v>880.00000000000011</v>
      </c>
      <c r="AA298" s="52"/>
      <c r="AB298" s="52"/>
      <c r="AC298" s="52">
        <f>K298*W298</f>
        <v>0</v>
      </c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F298" s="17"/>
    </row>
    <row r="299" spans="1:58" ht="31.5" x14ac:dyDescent="0.25">
      <c r="A299" s="17">
        <v>293</v>
      </c>
      <c r="B299" s="19" t="s">
        <v>214</v>
      </c>
      <c r="C299" s="19" t="s">
        <v>220</v>
      </c>
      <c r="D299" s="20" t="s">
        <v>222</v>
      </c>
      <c r="E299" s="19" t="s">
        <v>15</v>
      </c>
      <c r="F299" s="19">
        <v>0.4</v>
      </c>
      <c r="G299" s="19">
        <v>1000</v>
      </c>
      <c r="H299" s="19">
        <f t="shared" si="91"/>
        <v>400</v>
      </c>
      <c r="I299" s="19">
        <v>4</v>
      </c>
      <c r="J299" s="17">
        <f t="shared" si="92"/>
        <v>1600</v>
      </c>
      <c r="K299" s="21"/>
      <c r="L299" s="41"/>
      <c r="M299" s="41"/>
      <c r="N299" s="41"/>
      <c r="O299" s="75"/>
      <c r="P299" s="75"/>
      <c r="Q299" s="75"/>
      <c r="R299" s="75"/>
      <c r="S299" s="75"/>
      <c r="T299" s="75"/>
      <c r="U299" s="52"/>
      <c r="V299" s="52"/>
      <c r="W299" s="52">
        <v>1.2</v>
      </c>
      <c r="X299" s="52"/>
      <c r="Y299" s="52"/>
      <c r="Z299" s="52">
        <f>J299*W299</f>
        <v>1920</v>
      </c>
      <c r="AA299" s="52"/>
      <c r="AB299" s="52"/>
      <c r="AC299" s="52">
        <f>K299*W299</f>
        <v>0</v>
      </c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F299" s="17"/>
    </row>
    <row r="300" spans="1:58" x14ac:dyDescent="0.25">
      <c r="A300" s="17">
        <v>294</v>
      </c>
      <c r="B300" s="19" t="s">
        <v>214</v>
      </c>
      <c r="C300" s="19" t="s">
        <v>220</v>
      </c>
      <c r="D300" s="20" t="s">
        <v>223</v>
      </c>
      <c r="E300" s="19" t="s">
        <v>195</v>
      </c>
      <c r="F300" s="19"/>
      <c r="G300" s="19"/>
      <c r="H300" s="19">
        <v>400</v>
      </c>
      <c r="I300" s="19">
        <v>4</v>
      </c>
      <c r="J300" s="17">
        <f t="shared" si="92"/>
        <v>1600</v>
      </c>
      <c r="K300" s="21"/>
      <c r="L300" s="41"/>
      <c r="M300" s="41"/>
      <c r="N300" s="41"/>
      <c r="O300" s="75"/>
      <c r="P300" s="75"/>
      <c r="Q300" s="75"/>
      <c r="R300" s="75"/>
      <c r="S300" s="75"/>
      <c r="T300" s="75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F300" s="17"/>
    </row>
    <row r="301" spans="1:58" x14ac:dyDescent="0.25">
      <c r="A301" s="17">
        <v>295</v>
      </c>
      <c r="B301" s="19" t="s">
        <v>214</v>
      </c>
      <c r="C301" s="19" t="s">
        <v>220</v>
      </c>
      <c r="D301" s="20" t="s">
        <v>223</v>
      </c>
      <c r="E301" s="19" t="s">
        <v>10</v>
      </c>
      <c r="F301" s="19">
        <v>0.87</v>
      </c>
      <c r="G301" s="19">
        <v>1000</v>
      </c>
      <c r="H301" s="19">
        <v>470</v>
      </c>
      <c r="I301" s="19">
        <v>4</v>
      </c>
      <c r="J301" s="17">
        <f t="shared" si="92"/>
        <v>1880</v>
      </c>
      <c r="K301" s="21"/>
      <c r="L301" s="41"/>
      <c r="M301" s="41"/>
      <c r="N301" s="41"/>
      <c r="O301" s="75"/>
      <c r="P301" s="75"/>
      <c r="Q301" s="75"/>
      <c r="R301" s="75"/>
      <c r="S301" s="75"/>
      <c r="T301" s="75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>
        <v>0.55000000000000004</v>
      </c>
      <c r="AG301" s="52"/>
      <c r="AH301" s="52"/>
      <c r="AI301" s="52">
        <f>J301*AF301</f>
        <v>1034</v>
      </c>
      <c r="AJ301" s="52"/>
      <c r="AK301" s="52"/>
      <c r="AL301" s="52">
        <f>K301*AF301</f>
        <v>0</v>
      </c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F301" s="17"/>
    </row>
    <row r="302" spans="1:58" x14ac:dyDescent="0.25">
      <c r="A302" s="17">
        <v>296</v>
      </c>
      <c r="B302" s="32" t="s">
        <v>214</v>
      </c>
      <c r="C302" s="32" t="s">
        <v>220</v>
      </c>
      <c r="D302" s="33" t="s">
        <v>44</v>
      </c>
      <c r="E302" s="32" t="s">
        <v>10</v>
      </c>
      <c r="F302" s="32">
        <v>0.69</v>
      </c>
      <c r="G302" s="19">
        <v>1000</v>
      </c>
      <c r="H302" s="19">
        <f t="shared" si="91"/>
        <v>690</v>
      </c>
      <c r="I302" s="32">
        <v>3</v>
      </c>
      <c r="J302" s="17">
        <f t="shared" si="92"/>
        <v>2070</v>
      </c>
      <c r="K302" s="21"/>
      <c r="L302" s="41"/>
      <c r="M302" s="41"/>
      <c r="N302" s="41"/>
      <c r="O302" s="75"/>
      <c r="P302" s="75"/>
      <c r="Q302" s="75"/>
      <c r="R302" s="75"/>
      <c r="S302" s="75"/>
      <c r="T302" s="75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>
        <v>0.55000000000000004</v>
      </c>
      <c r="AG302" s="52"/>
      <c r="AH302" s="52"/>
      <c r="AI302" s="52">
        <f>J302*AF302</f>
        <v>1138.5</v>
      </c>
      <c r="AJ302" s="52"/>
      <c r="AK302" s="52"/>
      <c r="AL302" s="52">
        <f>K302*AF302</f>
        <v>0</v>
      </c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F302" s="17"/>
    </row>
    <row r="303" spans="1:58" x14ac:dyDescent="0.25">
      <c r="A303" s="17">
        <v>297</v>
      </c>
      <c r="B303" s="19" t="s">
        <v>214</v>
      </c>
      <c r="C303" s="19" t="s">
        <v>220</v>
      </c>
      <c r="D303" s="30" t="s">
        <v>224</v>
      </c>
      <c r="E303" s="19" t="s">
        <v>288</v>
      </c>
      <c r="F303" s="32"/>
      <c r="G303" s="19"/>
      <c r="H303" s="19">
        <v>550</v>
      </c>
      <c r="I303" s="32">
        <v>4</v>
      </c>
      <c r="J303" s="17">
        <f t="shared" si="92"/>
        <v>2200</v>
      </c>
      <c r="K303" s="21"/>
      <c r="L303" s="41"/>
      <c r="M303" s="41"/>
      <c r="N303" s="41"/>
      <c r="O303" s="75"/>
      <c r="P303" s="75"/>
      <c r="Q303" s="75"/>
      <c r="R303" s="75"/>
      <c r="S303" s="75"/>
      <c r="T303" s="75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F303" s="17"/>
    </row>
    <row r="304" spans="1:58" x14ac:dyDescent="0.25">
      <c r="A304" s="17">
        <v>298</v>
      </c>
      <c r="B304" s="19" t="s">
        <v>214</v>
      </c>
      <c r="C304" s="19" t="s">
        <v>220</v>
      </c>
      <c r="D304" s="30" t="s">
        <v>224</v>
      </c>
      <c r="E304" s="19" t="s">
        <v>195</v>
      </c>
      <c r="F304" s="32"/>
      <c r="G304" s="19"/>
      <c r="H304" s="19">
        <v>2750</v>
      </c>
      <c r="I304" s="32">
        <v>4</v>
      </c>
      <c r="J304" s="17">
        <f t="shared" si="92"/>
        <v>11000</v>
      </c>
      <c r="K304" s="21"/>
      <c r="L304" s="41"/>
      <c r="M304" s="41"/>
      <c r="N304" s="41"/>
      <c r="O304" s="75"/>
      <c r="P304" s="75"/>
      <c r="Q304" s="75"/>
      <c r="R304" s="75"/>
      <c r="S304" s="75"/>
      <c r="T304" s="75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F304" s="17"/>
    </row>
    <row r="305" spans="1:58" s="47" customFormat="1" x14ac:dyDescent="0.25">
      <c r="A305" s="17">
        <v>299</v>
      </c>
      <c r="B305" s="44" t="s">
        <v>214</v>
      </c>
      <c r="C305" s="44" t="s">
        <v>220</v>
      </c>
      <c r="D305" s="70" t="s">
        <v>224</v>
      </c>
      <c r="E305" s="44" t="s">
        <v>10</v>
      </c>
      <c r="F305" s="32"/>
      <c r="G305" s="19"/>
      <c r="H305" s="44">
        <v>250</v>
      </c>
      <c r="I305" s="72">
        <v>4</v>
      </c>
      <c r="J305" s="45">
        <f t="shared" si="92"/>
        <v>1000</v>
      </c>
      <c r="K305" s="71">
        <v>398</v>
      </c>
      <c r="L305" s="46"/>
      <c r="M305" s="46">
        <v>0.5</v>
      </c>
      <c r="N305" s="46"/>
      <c r="O305" s="77"/>
      <c r="P305" s="77">
        <f>J305*M305</f>
        <v>500</v>
      </c>
      <c r="Q305" s="77"/>
      <c r="R305" s="77"/>
      <c r="S305" s="77">
        <v>199</v>
      </c>
      <c r="T305" s="77"/>
      <c r="U305" s="67" t="s">
        <v>292</v>
      </c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22"/>
      <c r="BF305" s="45" t="s">
        <v>292</v>
      </c>
    </row>
    <row r="306" spans="1:58" s="47" customFormat="1" x14ac:dyDescent="0.25">
      <c r="A306" s="17">
        <v>300</v>
      </c>
      <c r="B306" s="44" t="s">
        <v>214</v>
      </c>
      <c r="C306" s="44" t="s">
        <v>220</v>
      </c>
      <c r="D306" s="70" t="s">
        <v>224</v>
      </c>
      <c r="E306" s="44" t="s">
        <v>23</v>
      </c>
      <c r="F306" s="19">
        <v>3.9</v>
      </c>
      <c r="G306" s="19">
        <v>1000</v>
      </c>
      <c r="H306" s="44">
        <v>350</v>
      </c>
      <c r="I306" s="44">
        <v>4</v>
      </c>
      <c r="J306" s="45">
        <f t="shared" si="92"/>
        <v>1400</v>
      </c>
      <c r="K306" s="71"/>
      <c r="L306" s="46"/>
      <c r="M306" s="46"/>
      <c r="N306" s="46"/>
      <c r="O306" s="77"/>
      <c r="P306" s="77"/>
      <c r="Q306" s="77"/>
      <c r="R306" s="77"/>
      <c r="S306" s="78"/>
      <c r="T306" s="77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>
        <v>0.55000000000000004</v>
      </c>
      <c r="AY306" s="52"/>
      <c r="AZ306" s="52"/>
      <c r="BA306" s="52">
        <f>J306*AX306</f>
        <v>770.00000000000011</v>
      </c>
      <c r="BB306" s="52"/>
      <c r="BC306" s="52"/>
      <c r="BD306" s="52">
        <f>K306*AX306</f>
        <v>0</v>
      </c>
      <c r="BE306" s="22"/>
      <c r="BF306" s="45"/>
    </row>
    <row r="307" spans="1:58" x14ac:dyDescent="0.25">
      <c r="A307" s="17">
        <v>301</v>
      </c>
      <c r="B307" s="19" t="s">
        <v>214</v>
      </c>
      <c r="C307" s="19" t="s">
        <v>225</v>
      </c>
      <c r="D307" s="20" t="s">
        <v>92</v>
      </c>
      <c r="E307" s="19" t="s">
        <v>195</v>
      </c>
      <c r="F307" s="19">
        <v>0.87</v>
      </c>
      <c r="G307" s="19">
        <v>1000</v>
      </c>
      <c r="H307" s="19">
        <f t="shared" si="91"/>
        <v>870</v>
      </c>
      <c r="I307" s="19">
        <v>7</v>
      </c>
      <c r="J307" s="17">
        <f t="shared" si="92"/>
        <v>6090</v>
      </c>
      <c r="K307" s="21"/>
      <c r="L307" s="41"/>
      <c r="M307" s="41"/>
      <c r="N307" s="41"/>
      <c r="O307" s="75"/>
      <c r="P307" s="75"/>
      <c r="Q307" s="75"/>
      <c r="R307" s="75"/>
      <c r="S307" s="75"/>
      <c r="T307" s="75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>
        <v>1.2</v>
      </c>
      <c r="AY307" s="52"/>
      <c r="AZ307" s="52"/>
      <c r="BA307" s="52">
        <f>J307*AX307</f>
        <v>7308</v>
      </c>
      <c r="BB307" s="52"/>
      <c r="BC307" s="52"/>
      <c r="BD307" s="52">
        <f>K307*AX307</f>
        <v>0</v>
      </c>
      <c r="BF307" s="17"/>
    </row>
    <row r="308" spans="1:58" x14ac:dyDescent="0.25">
      <c r="A308" s="17">
        <v>302</v>
      </c>
      <c r="B308" s="19" t="s">
        <v>214</v>
      </c>
      <c r="C308" s="19" t="s">
        <v>225</v>
      </c>
      <c r="D308" s="20" t="s">
        <v>226</v>
      </c>
      <c r="E308" s="19" t="s">
        <v>195</v>
      </c>
      <c r="F308" s="19">
        <v>1.63</v>
      </c>
      <c r="G308" s="19">
        <v>1000</v>
      </c>
      <c r="H308" s="19">
        <f t="shared" si="91"/>
        <v>1630</v>
      </c>
      <c r="I308" s="19">
        <v>4</v>
      </c>
      <c r="J308" s="17">
        <f t="shared" si="92"/>
        <v>6520</v>
      </c>
      <c r="K308" s="21">
        <v>199</v>
      </c>
      <c r="L308" s="41">
        <v>1</v>
      </c>
      <c r="M308" s="41"/>
      <c r="N308" s="41"/>
      <c r="O308" s="75">
        <f>J308*L308</f>
        <v>6520</v>
      </c>
      <c r="P308" s="75"/>
      <c r="Q308" s="75"/>
      <c r="R308" s="75">
        <f>K308*L308</f>
        <v>199</v>
      </c>
      <c r="S308" s="75"/>
      <c r="T308" s="75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F308" s="17" t="s">
        <v>291</v>
      </c>
    </row>
    <row r="309" spans="1:58" x14ac:dyDescent="0.25">
      <c r="A309" s="17">
        <v>303</v>
      </c>
      <c r="B309" s="19" t="s">
        <v>214</v>
      </c>
      <c r="C309" s="19" t="s">
        <v>225</v>
      </c>
      <c r="D309" s="20" t="s">
        <v>65</v>
      </c>
      <c r="E309" s="19" t="s">
        <v>195</v>
      </c>
      <c r="F309" s="19">
        <v>0.92800000000000005</v>
      </c>
      <c r="G309" s="19">
        <v>1000</v>
      </c>
      <c r="H309" s="19">
        <f t="shared" si="91"/>
        <v>928</v>
      </c>
      <c r="I309" s="19">
        <v>5</v>
      </c>
      <c r="J309" s="17">
        <f t="shared" si="92"/>
        <v>4640</v>
      </c>
      <c r="K309" s="21"/>
      <c r="L309" s="41"/>
      <c r="M309" s="41"/>
      <c r="N309" s="41"/>
      <c r="O309" s="75"/>
      <c r="P309" s="75"/>
      <c r="Q309" s="75"/>
      <c r="R309" s="75"/>
      <c r="S309" s="75"/>
      <c r="T309" s="75"/>
      <c r="U309" s="52">
        <v>1</v>
      </c>
      <c r="V309" s="52"/>
      <c r="W309" s="52"/>
      <c r="X309" s="52">
        <f>J309*U309</f>
        <v>4640</v>
      </c>
      <c r="Y309" s="52"/>
      <c r="Z309" s="52"/>
      <c r="AA309" s="52">
        <f>K309*U309</f>
        <v>0</v>
      </c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F309" s="17"/>
    </row>
    <row r="310" spans="1:58" x14ac:dyDescent="0.25">
      <c r="A310" s="17">
        <v>304</v>
      </c>
      <c r="B310" s="19" t="s">
        <v>214</v>
      </c>
      <c r="C310" s="19" t="s">
        <v>225</v>
      </c>
      <c r="D310" s="20" t="s">
        <v>98</v>
      </c>
      <c r="E310" s="19" t="s">
        <v>195</v>
      </c>
      <c r="F310" s="19">
        <v>0.64</v>
      </c>
      <c r="G310" s="19">
        <v>1000</v>
      </c>
      <c r="H310" s="19">
        <f t="shared" si="91"/>
        <v>640</v>
      </c>
      <c r="I310" s="19">
        <v>3</v>
      </c>
      <c r="J310" s="17">
        <f t="shared" si="92"/>
        <v>1920</v>
      </c>
      <c r="K310" s="21"/>
      <c r="L310" s="41"/>
      <c r="M310" s="41"/>
      <c r="N310" s="41"/>
      <c r="O310" s="75"/>
      <c r="P310" s="75"/>
      <c r="Q310" s="75"/>
      <c r="R310" s="75"/>
      <c r="S310" s="75"/>
      <c r="T310" s="75"/>
      <c r="U310" s="52"/>
      <c r="V310" s="52"/>
      <c r="W310" s="52"/>
      <c r="X310" s="52"/>
      <c r="Y310" s="52"/>
      <c r="Z310" s="52"/>
      <c r="AA310" s="52"/>
      <c r="AB310" s="52"/>
      <c r="AC310" s="52"/>
      <c r="AD310" s="52">
        <v>1</v>
      </c>
      <c r="AE310" s="52"/>
      <c r="AF310" s="52"/>
      <c r="AG310" s="52">
        <f>J310*AD310</f>
        <v>1920</v>
      </c>
      <c r="AH310" s="52"/>
      <c r="AI310" s="52"/>
      <c r="AJ310" s="52">
        <f>K310*AD310</f>
        <v>0</v>
      </c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F310" s="17"/>
    </row>
    <row r="311" spans="1:58" x14ac:dyDescent="0.25">
      <c r="A311" s="17">
        <v>305</v>
      </c>
      <c r="B311" s="19" t="s">
        <v>214</v>
      </c>
      <c r="C311" s="19" t="s">
        <v>225</v>
      </c>
      <c r="D311" s="20" t="s">
        <v>227</v>
      </c>
      <c r="E311" s="19" t="s">
        <v>195</v>
      </c>
      <c r="F311" s="19">
        <v>1.2</v>
      </c>
      <c r="G311" s="19">
        <v>1000</v>
      </c>
      <c r="H311" s="19">
        <f t="shared" si="91"/>
        <v>1200</v>
      </c>
      <c r="I311" s="19">
        <v>4</v>
      </c>
      <c r="J311" s="17">
        <f t="shared" si="92"/>
        <v>4800</v>
      </c>
      <c r="K311" s="21"/>
      <c r="L311" s="41"/>
      <c r="M311" s="41"/>
      <c r="N311" s="41"/>
      <c r="O311" s="75"/>
      <c r="P311" s="75"/>
      <c r="Q311" s="75"/>
      <c r="R311" s="75"/>
      <c r="S311" s="75"/>
      <c r="T311" s="75"/>
      <c r="U311" s="52">
        <v>1</v>
      </c>
      <c r="V311" s="52"/>
      <c r="W311" s="52"/>
      <c r="X311" s="52">
        <f>J311*U311</f>
        <v>4800</v>
      </c>
      <c r="Y311" s="52"/>
      <c r="Z311" s="52"/>
      <c r="AA311" s="52">
        <f>K311*U311</f>
        <v>0</v>
      </c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F311" s="17"/>
    </row>
    <row r="312" spans="1:58" x14ac:dyDescent="0.25">
      <c r="A312" s="17">
        <v>306</v>
      </c>
      <c r="B312" s="19" t="s">
        <v>214</v>
      </c>
      <c r="C312" s="19" t="s">
        <v>225</v>
      </c>
      <c r="D312" s="20" t="s">
        <v>228</v>
      </c>
      <c r="E312" s="19" t="s">
        <v>195</v>
      </c>
      <c r="F312" s="19">
        <v>1.1200000000000001</v>
      </c>
      <c r="G312" s="19">
        <v>1000</v>
      </c>
      <c r="H312" s="19">
        <f t="shared" si="91"/>
        <v>1120</v>
      </c>
      <c r="I312" s="19">
        <v>4</v>
      </c>
      <c r="J312" s="17">
        <f t="shared" si="92"/>
        <v>4480</v>
      </c>
      <c r="K312" s="21"/>
      <c r="L312" s="41"/>
      <c r="M312" s="41"/>
      <c r="N312" s="41"/>
      <c r="O312" s="75"/>
      <c r="P312" s="75"/>
      <c r="Q312" s="75"/>
      <c r="R312" s="75"/>
      <c r="S312" s="75"/>
      <c r="T312" s="75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>
        <v>1.2</v>
      </c>
      <c r="AP312" s="52"/>
      <c r="AQ312" s="52"/>
      <c r="AR312" s="52">
        <f>J312*AO312</f>
        <v>5376</v>
      </c>
      <c r="AS312" s="52"/>
      <c r="AT312" s="52"/>
      <c r="AU312" s="52">
        <f>K312*AO312</f>
        <v>0</v>
      </c>
      <c r="AV312" s="52"/>
      <c r="AW312" s="52"/>
      <c r="AX312" s="52"/>
      <c r="AY312" s="52"/>
      <c r="AZ312" s="52"/>
      <c r="BA312" s="52"/>
      <c r="BB312" s="52"/>
      <c r="BC312" s="52"/>
      <c r="BD312" s="52"/>
      <c r="BF312" s="17"/>
    </row>
    <row r="313" spans="1:58" x14ac:dyDescent="0.25">
      <c r="A313" s="17">
        <v>307</v>
      </c>
      <c r="B313" s="19" t="s">
        <v>214</v>
      </c>
      <c r="C313" s="19" t="s">
        <v>225</v>
      </c>
      <c r="D313" s="20" t="s">
        <v>67</v>
      </c>
      <c r="E313" s="19" t="s">
        <v>10</v>
      </c>
      <c r="F313" s="19">
        <v>1.1000000000000001</v>
      </c>
      <c r="G313" s="19">
        <v>1000</v>
      </c>
      <c r="H313" s="19">
        <f t="shared" si="91"/>
        <v>1100</v>
      </c>
      <c r="I313" s="19">
        <v>4</v>
      </c>
      <c r="J313" s="17">
        <f t="shared" si="92"/>
        <v>4400</v>
      </c>
      <c r="K313" s="21"/>
      <c r="L313" s="41"/>
      <c r="M313" s="41"/>
      <c r="N313" s="41"/>
      <c r="O313" s="75"/>
      <c r="P313" s="75"/>
      <c r="Q313" s="75"/>
      <c r="R313" s="75"/>
      <c r="S313" s="75"/>
      <c r="T313" s="75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F313" s="17"/>
    </row>
    <row r="314" spans="1:58" x14ac:dyDescent="0.25">
      <c r="A314" s="17">
        <v>308</v>
      </c>
      <c r="B314" s="32" t="s">
        <v>214</v>
      </c>
      <c r="C314" s="32" t="s">
        <v>225</v>
      </c>
      <c r="D314" s="35" t="s">
        <v>60</v>
      </c>
      <c r="E314" s="19" t="s">
        <v>195</v>
      </c>
      <c r="F314" s="32">
        <v>0.5</v>
      </c>
      <c r="G314" s="19">
        <v>1000</v>
      </c>
      <c r="H314" s="19">
        <f t="shared" si="91"/>
        <v>500</v>
      </c>
      <c r="I314" s="32">
        <v>5</v>
      </c>
      <c r="J314" s="17">
        <f t="shared" si="92"/>
        <v>2500</v>
      </c>
      <c r="K314" s="54"/>
      <c r="L314" s="41"/>
      <c r="M314" s="41"/>
      <c r="N314" s="41"/>
      <c r="O314" s="75"/>
      <c r="P314" s="75"/>
      <c r="Q314" s="75"/>
      <c r="R314" s="75"/>
      <c r="S314" s="75"/>
      <c r="T314" s="75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>
        <v>1.2</v>
      </c>
      <c r="AY314" s="52"/>
      <c r="AZ314" s="52"/>
      <c r="BA314" s="52">
        <f>J314*AX314</f>
        <v>3000</v>
      </c>
      <c r="BB314" s="52"/>
      <c r="BC314" s="52"/>
      <c r="BD314" s="52">
        <f>K314*AX314</f>
        <v>0</v>
      </c>
      <c r="BF314" s="17"/>
    </row>
    <row r="315" spans="1:58" x14ac:dyDescent="0.25">
      <c r="A315" s="17">
        <v>309</v>
      </c>
      <c r="B315" s="19" t="s">
        <v>214</v>
      </c>
      <c r="C315" s="19" t="s">
        <v>225</v>
      </c>
      <c r="D315" s="20" t="s">
        <v>183</v>
      </c>
      <c r="E315" s="19" t="s">
        <v>10</v>
      </c>
      <c r="F315" s="19">
        <v>0.25</v>
      </c>
      <c r="G315" s="19">
        <v>1000</v>
      </c>
      <c r="H315" s="19">
        <f t="shared" si="91"/>
        <v>250</v>
      </c>
      <c r="I315" s="19">
        <v>4</v>
      </c>
      <c r="J315" s="17">
        <f t="shared" si="92"/>
        <v>1000</v>
      </c>
      <c r="K315" s="17"/>
      <c r="L315" s="60"/>
      <c r="M315" s="41"/>
      <c r="N315" s="41"/>
      <c r="O315" s="75"/>
      <c r="P315" s="75"/>
      <c r="Q315" s="76"/>
      <c r="R315" s="75"/>
      <c r="S315" s="75"/>
      <c r="T315" s="75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>
        <v>0.5</v>
      </c>
      <c r="AF315" s="52"/>
      <c r="AG315" s="52"/>
      <c r="AH315" s="52">
        <f>J315*AE315</f>
        <v>500</v>
      </c>
      <c r="AI315" s="52"/>
      <c r="AJ315" s="52"/>
      <c r="AK315" s="52">
        <f>K315*AE315</f>
        <v>0</v>
      </c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F315" s="17"/>
    </row>
    <row r="316" spans="1:58" x14ac:dyDescent="0.25">
      <c r="A316" s="17">
        <v>310</v>
      </c>
      <c r="B316" s="19" t="s">
        <v>229</v>
      </c>
      <c r="C316" s="19" t="s">
        <v>230</v>
      </c>
      <c r="D316" s="20" t="s">
        <v>231</v>
      </c>
      <c r="E316" s="19" t="s">
        <v>195</v>
      </c>
      <c r="F316" s="19">
        <v>1.464</v>
      </c>
      <c r="G316" s="19">
        <v>1000</v>
      </c>
      <c r="H316" s="19">
        <f t="shared" si="91"/>
        <v>1464</v>
      </c>
      <c r="I316" s="19">
        <v>6</v>
      </c>
      <c r="J316" s="17">
        <f t="shared" si="92"/>
        <v>8784</v>
      </c>
      <c r="K316" s="17"/>
      <c r="L316" s="41"/>
      <c r="M316" s="41"/>
      <c r="N316" s="41"/>
      <c r="O316" s="75"/>
      <c r="P316" s="75"/>
      <c r="Q316" s="76"/>
      <c r="R316" s="75"/>
      <c r="S316" s="75"/>
      <c r="T316" s="75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F316" s="17"/>
    </row>
    <row r="317" spans="1:58" ht="31.5" x14ac:dyDescent="0.25">
      <c r="A317" s="17">
        <v>311</v>
      </c>
      <c r="B317" s="19" t="s">
        <v>229</v>
      </c>
      <c r="C317" s="19" t="s">
        <v>230</v>
      </c>
      <c r="D317" s="20" t="s">
        <v>232</v>
      </c>
      <c r="E317" s="19" t="s">
        <v>23</v>
      </c>
      <c r="F317" s="19">
        <v>0.83599999999999997</v>
      </c>
      <c r="G317" s="19">
        <v>1000</v>
      </c>
      <c r="H317" s="19">
        <f t="shared" si="91"/>
        <v>836</v>
      </c>
      <c r="I317" s="19">
        <v>4</v>
      </c>
      <c r="J317" s="17">
        <f t="shared" si="92"/>
        <v>3344</v>
      </c>
      <c r="K317" s="17"/>
      <c r="L317" s="60"/>
      <c r="M317" s="41"/>
      <c r="N317" s="41"/>
      <c r="O317" s="75"/>
      <c r="P317" s="75"/>
      <c r="Q317" s="76"/>
      <c r="R317" s="75"/>
      <c r="S317" s="75"/>
      <c r="T317" s="75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>
        <v>0.55000000000000004</v>
      </c>
      <c r="AG317" s="52"/>
      <c r="AH317" s="52"/>
      <c r="AI317" s="52">
        <f>J317*AF317</f>
        <v>1839.2</v>
      </c>
      <c r="AJ317" s="52"/>
      <c r="AK317" s="52"/>
      <c r="AL317" s="52">
        <f>K317*AF317</f>
        <v>0</v>
      </c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F317" s="17"/>
    </row>
    <row r="318" spans="1:58" x14ac:dyDescent="0.25">
      <c r="A318" s="17">
        <v>312</v>
      </c>
      <c r="B318" s="19" t="s">
        <v>229</v>
      </c>
      <c r="C318" s="19" t="s">
        <v>230</v>
      </c>
      <c r="D318" s="20" t="s">
        <v>233</v>
      </c>
      <c r="E318" s="19" t="s">
        <v>195</v>
      </c>
      <c r="F318" s="19">
        <v>0.72799999999999998</v>
      </c>
      <c r="G318" s="19">
        <v>1000</v>
      </c>
      <c r="H318" s="19">
        <f t="shared" si="91"/>
        <v>728</v>
      </c>
      <c r="I318" s="19">
        <v>6</v>
      </c>
      <c r="J318" s="17">
        <f t="shared" si="92"/>
        <v>4368</v>
      </c>
      <c r="K318" s="17"/>
      <c r="L318" s="41"/>
      <c r="M318" s="41"/>
      <c r="N318" s="41"/>
      <c r="O318" s="75"/>
      <c r="P318" s="75"/>
      <c r="Q318" s="75"/>
      <c r="R318" s="75"/>
      <c r="S318" s="75"/>
      <c r="T318" s="75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F318" s="17"/>
    </row>
    <row r="319" spans="1:58" x14ac:dyDescent="0.25">
      <c r="A319" s="17">
        <v>313</v>
      </c>
      <c r="B319" s="19" t="s">
        <v>229</v>
      </c>
      <c r="C319" s="19" t="s">
        <v>230</v>
      </c>
      <c r="D319" s="20" t="s">
        <v>91</v>
      </c>
      <c r="E319" s="19" t="s">
        <v>195</v>
      </c>
      <c r="F319" s="19"/>
      <c r="G319" s="19"/>
      <c r="H319" s="19">
        <v>50</v>
      </c>
      <c r="I319" s="19">
        <v>3.5</v>
      </c>
      <c r="J319" s="17">
        <f t="shared" si="92"/>
        <v>175</v>
      </c>
      <c r="K319" s="17"/>
      <c r="L319" s="60"/>
      <c r="M319" s="41"/>
      <c r="N319" s="41"/>
      <c r="O319" s="75"/>
      <c r="P319" s="75"/>
      <c r="Q319" s="75"/>
      <c r="R319" s="75"/>
      <c r="S319" s="75"/>
      <c r="T319" s="75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F319" s="17"/>
    </row>
    <row r="320" spans="1:58" x14ac:dyDescent="0.25">
      <c r="A320" s="17">
        <v>314</v>
      </c>
      <c r="B320" s="19" t="s">
        <v>229</v>
      </c>
      <c r="C320" s="19" t="s">
        <v>230</v>
      </c>
      <c r="D320" s="20" t="s">
        <v>91</v>
      </c>
      <c r="E320" s="19" t="s">
        <v>23</v>
      </c>
      <c r="F320" s="19">
        <v>0.26200000000000001</v>
      </c>
      <c r="G320" s="19">
        <v>1000</v>
      </c>
      <c r="H320" s="19">
        <v>212</v>
      </c>
      <c r="I320" s="19">
        <v>3.5</v>
      </c>
      <c r="J320" s="17">
        <f t="shared" si="92"/>
        <v>742</v>
      </c>
      <c r="K320" s="17"/>
      <c r="L320" s="60"/>
      <c r="M320" s="41"/>
      <c r="N320" s="41"/>
      <c r="O320" s="75"/>
      <c r="P320" s="75"/>
      <c r="Q320" s="75"/>
      <c r="R320" s="75"/>
      <c r="S320" s="75"/>
      <c r="T320" s="75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>
        <f>K320*AO320</f>
        <v>0</v>
      </c>
      <c r="AV320" s="52"/>
      <c r="AW320" s="52"/>
      <c r="AX320" s="52"/>
      <c r="AY320" s="52"/>
      <c r="AZ320" s="52"/>
      <c r="BA320" s="52"/>
      <c r="BB320" s="52"/>
      <c r="BC320" s="52"/>
      <c r="BD320" s="52"/>
      <c r="BF320" s="17"/>
    </row>
    <row r="321" spans="1:58" x14ac:dyDescent="0.25">
      <c r="A321" s="17">
        <v>315</v>
      </c>
      <c r="B321" s="19" t="s">
        <v>229</v>
      </c>
      <c r="C321" s="19" t="s">
        <v>230</v>
      </c>
      <c r="D321" s="20" t="s">
        <v>103</v>
      </c>
      <c r="E321" s="19" t="s">
        <v>23</v>
      </c>
      <c r="F321" s="19">
        <v>0.86599999999999999</v>
      </c>
      <c r="G321" s="19">
        <v>1000</v>
      </c>
      <c r="H321" s="19">
        <f t="shared" si="91"/>
        <v>866</v>
      </c>
      <c r="I321" s="19">
        <v>3.5</v>
      </c>
      <c r="J321" s="17">
        <f t="shared" si="92"/>
        <v>3031</v>
      </c>
      <c r="K321" s="17"/>
      <c r="L321" s="60"/>
      <c r="M321" s="41"/>
      <c r="N321" s="41"/>
      <c r="O321" s="75"/>
      <c r="P321" s="75"/>
      <c r="Q321" s="75"/>
      <c r="R321" s="75"/>
      <c r="S321" s="75"/>
      <c r="T321" s="75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>
        <v>0.55000000000000004</v>
      </c>
      <c r="AG321" s="52"/>
      <c r="AH321" s="52"/>
      <c r="AI321" s="52">
        <f>J321*AF321</f>
        <v>1667.0500000000002</v>
      </c>
      <c r="AJ321" s="52"/>
      <c r="AK321" s="52"/>
      <c r="AL321" s="52">
        <f>K321*AF321</f>
        <v>0</v>
      </c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F321" s="17"/>
    </row>
    <row r="322" spans="1:58" x14ac:dyDescent="0.25">
      <c r="A322" s="17">
        <v>316</v>
      </c>
      <c r="B322" s="19" t="s">
        <v>229</v>
      </c>
      <c r="C322" s="19" t="s">
        <v>230</v>
      </c>
      <c r="D322" s="20" t="s">
        <v>130</v>
      </c>
      <c r="E322" s="19" t="s">
        <v>23</v>
      </c>
      <c r="F322" s="19">
        <v>0.47599999999999998</v>
      </c>
      <c r="G322" s="19">
        <v>1000</v>
      </c>
      <c r="H322" s="19">
        <f t="shared" si="91"/>
        <v>476</v>
      </c>
      <c r="I322" s="19">
        <v>4</v>
      </c>
      <c r="J322" s="17">
        <f t="shared" si="92"/>
        <v>1904</v>
      </c>
      <c r="K322" s="17"/>
      <c r="L322" s="60"/>
      <c r="M322" s="41"/>
      <c r="N322" s="41"/>
      <c r="O322" s="75"/>
      <c r="P322" s="75"/>
      <c r="Q322" s="75"/>
      <c r="R322" s="75"/>
      <c r="S322" s="75"/>
      <c r="T322" s="75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F322" s="17"/>
    </row>
    <row r="323" spans="1:58" x14ac:dyDescent="0.25">
      <c r="A323" s="17">
        <v>317</v>
      </c>
      <c r="B323" s="19" t="s">
        <v>229</v>
      </c>
      <c r="C323" s="19" t="s">
        <v>230</v>
      </c>
      <c r="D323" s="20" t="s">
        <v>130</v>
      </c>
      <c r="E323" s="19" t="s">
        <v>10</v>
      </c>
      <c r="F323" s="19">
        <v>0.35</v>
      </c>
      <c r="G323" s="19">
        <v>1000</v>
      </c>
      <c r="H323" s="19">
        <f t="shared" si="91"/>
        <v>350</v>
      </c>
      <c r="I323" s="19">
        <v>4</v>
      </c>
      <c r="J323" s="17">
        <f t="shared" si="92"/>
        <v>1400</v>
      </c>
      <c r="K323" s="17"/>
      <c r="L323" s="60"/>
      <c r="M323" s="41"/>
      <c r="N323" s="41"/>
      <c r="O323" s="75"/>
      <c r="P323" s="75"/>
      <c r="Q323" s="75"/>
      <c r="R323" s="75"/>
      <c r="S323" s="75"/>
      <c r="T323" s="75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F323" s="17"/>
    </row>
    <row r="324" spans="1:58" ht="31.5" x14ac:dyDescent="0.25">
      <c r="A324" s="17">
        <v>318</v>
      </c>
      <c r="B324" s="19" t="s">
        <v>229</v>
      </c>
      <c r="C324" s="19" t="s">
        <v>230</v>
      </c>
      <c r="D324" s="20" t="s">
        <v>234</v>
      </c>
      <c r="E324" s="19" t="s">
        <v>23</v>
      </c>
      <c r="F324" s="19">
        <v>0.24299999999999999</v>
      </c>
      <c r="G324" s="19">
        <v>1000</v>
      </c>
      <c r="H324" s="19">
        <f t="shared" si="91"/>
        <v>243</v>
      </c>
      <c r="I324" s="19">
        <v>3.5</v>
      </c>
      <c r="J324" s="17">
        <f t="shared" si="92"/>
        <v>850.5</v>
      </c>
      <c r="K324" s="17"/>
      <c r="L324" s="60"/>
      <c r="M324" s="41"/>
      <c r="N324" s="41"/>
      <c r="O324" s="75"/>
      <c r="P324" s="75"/>
      <c r="Q324" s="75"/>
      <c r="R324" s="75"/>
      <c r="S324" s="75"/>
      <c r="T324" s="75"/>
      <c r="U324" s="52"/>
      <c r="V324" s="52"/>
      <c r="W324" s="52">
        <v>0.55000000000000004</v>
      </c>
      <c r="X324" s="52"/>
      <c r="Y324" s="52"/>
      <c r="Z324" s="52">
        <f>J324*W324</f>
        <v>467.77500000000003</v>
      </c>
      <c r="AA324" s="52"/>
      <c r="AB324" s="52"/>
      <c r="AC324" s="52">
        <f>K324*W324</f>
        <v>0</v>
      </c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F324" s="17"/>
    </row>
    <row r="325" spans="1:58" x14ac:dyDescent="0.25">
      <c r="A325" s="17">
        <v>319</v>
      </c>
      <c r="B325" s="19" t="s">
        <v>229</v>
      </c>
      <c r="C325" s="19" t="s">
        <v>230</v>
      </c>
      <c r="D325" s="20" t="s">
        <v>19</v>
      </c>
      <c r="E325" s="19" t="s">
        <v>15</v>
      </c>
      <c r="F325" s="19">
        <v>0.78800000000000003</v>
      </c>
      <c r="G325" s="19">
        <v>1000</v>
      </c>
      <c r="H325" s="19">
        <f t="shared" si="91"/>
        <v>788</v>
      </c>
      <c r="I325" s="19">
        <v>4</v>
      </c>
      <c r="J325" s="17">
        <f t="shared" si="92"/>
        <v>3152</v>
      </c>
      <c r="K325" s="17"/>
      <c r="L325" s="60"/>
      <c r="M325" s="41"/>
      <c r="N325" s="41"/>
      <c r="O325" s="75"/>
      <c r="P325" s="75"/>
      <c r="Q325" s="75"/>
      <c r="R325" s="75"/>
      <c r="S325" s="75"/>
      <c r="T325" s="75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>
        <v>1.2</v>
      </c>
      <c r="AY325" s="52"/>
      <c r="AZ325" s="52"/>
      <c r="BA325" s="52">
        <f>J325*AX325</f>
        <v>3782.3999999999996</v>
      </c>
      <c r="BB325" s="52"/>
      <c r="BC325" s="52"/>
      <c r="BD325" s="52">
        <f>K325*AX325</f>
        <v>0</v>
      </c>
      <c r="BF325" s="17"/>
    </row>
    <row r="326" spans="1:58" x14ac:dyDescent="0.25">
      <c r="A326" s="17">
        <v>320</v>
      </c>
      <c r="B326" s="19" t="s">
        <v>229</v>
      </c>
      <c r="C326" s="19" t="s">
        <v>230</v>
      </c>
      <c r="D326" s="20" t="s">
        <v>106</v>
      </c>
      <c r="E326" s="19" t="s">
        <v>10</v>
      </c>
      <c r="F326" s="19"/>
      <c r="G326" s="19"/>
      <c r="H326" s="19">
        <v>608</v>
      </c>
      <c r="I326" s="19">
        <v>3.5</v>
      </c>
      <c r="J326" s="17">
        <f t="shared" si="92"/>
        <v>2128</v>
      </c>
      <c r="K326" s="17"/>
      <c r="L326" s="60"/>
      <c r="M326" s="41"/>
      <c r="N326" s="41"/>
      <c r="O326" s="75"/>
      <c r="P326" s="75"/>
      <c r="Q326" s="75"/>
      <c r="R326" s="75"/>
      <c r="S326" s="75"/>
      <c r="T326" s="75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F326" s="17"/>
    </row>
    <row r="327" spans="1:58" x14ac:dyDescent="0.25">
      <c r="A327" s="17">
        <v>321</v>
      </c>
      <c r="B327" s="19" t="s">
        <v>229</v>
      </c>
      <c r="C327" s="19" t="s">
        <v>230</v>
      </c>
      <c r="D327" s="20" t="s">
        <v>106</v>
      </c>
      <c r="E327" s="19" t="s">
        <v>23</v>
      </c>
      <c r="F327" s="19">
        <v>0.60799999999999998</v>
      </c>
      <c r="G327" s="19">
        <v>1000</v>
      </c>
      <c r="H327" s="19">
        <v>100</v>
      </c>
      <c r="I327" s="19">
        <v>3.5</v>
      </c>
      <c r="J327" s="17">
        <f t="shared" si="92"/>
        <v>350</v>
      </c>
      <c r="K327" s="17"/>
      <c r="L327" s="60"/>
      <c r="M327" s="41"/>
      <c r="N327" s="41"/>
      <c r="O327" s="75"/>
      <c r="P327" s="75"/>
      <c r="Q327" s="75"/>
      <c r="R327" s="75"/>
      <c r="S327" s="75"/>
      <c r="T327" s="75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>
        <v>0.55000000000000004</v>
      </c>
      <c r="AG327" s="52"/>
      <c r="AH327" s="52"/>
      <c r="AI327" s="52">
        <f>J327*AF327</f>
        <v>192.50000000000003</v>
      </c>
      <c r="AJ327" s="52"/>
      <c r="AK327" s="52"/>
      <c r="AL327" s="52">
        <f>K327*AF327</f>
        <v>0</v>
      </c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F327" s="17"/>
    </row>
    <row r="328" spans="1:58" x14ac:dyDescent="0.25">
      <c r="A328" s="17">
        <v>322</v>
      </c>
      <c r="B328" s="19" t="s">
        <v>229</v>
      </c>
      <c r="C328" s="19" t="s">
        <v>230</v>
      </c>
      <c r="D328" s="20" t="s">
        <v>235</v>
      </c>
      <c r="E328" s="19" t="s">
        <v>238</v>
      </c>
      <c r="F328" s="19">
        <v>0.46500000000000002</v>
      </c>
      <c r="G328" s="19">
        <v>1000</v>
      </c>
      <c r="H328" s="19">
        <f t="shared" si="91"/>
        <v>465</v>
      </c>
      <c r="I328" s="19">
        <v>4</v>
      </c>
      <c r="J328" s="17">
        <f t="shared" si="92"/>
        <v>1860</v>
      </c>
      <c r="K328" s="17"/>
      <c r="L328" s="60"/>
      <c r="M328" s="41"/>
      <c r="N328" s="41"/>
      <c r="O328" s="75"/>
      <c r="P328" s="75"/>
      <c r="Q328" s="75"/>
      <c r="R328" s="75"/>
      <c r="S328" s="75"/>
      <c r="T328" s="75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>
        <v>1.2</v>
      </c>
      <c r="AY328" s="52"/>
      <c r="AZ328" s="52"/>
      <c r="BA328" s="52">
        <f>J328*AX328</f>
        <v>2232</v>
      </c>
      <c r="BB328" s="52"/>
      <c r="BC328" s="52"/>
      <c r="BD328" s="52">
        <f>K328*AX328</f>
        <v>0</v>
      </c>
      <c r="BF328" s="17"/>
    </row>
    <row r="329" spans="1:58" x14ac:dyDescent="0.25">
      <c r="A329" s="17">
        <v>323</v>
      </c>
      <c r="B329" s="19" t="s">
        <v>229</v>
      </c>
      <c r="C329" s="19" t="s">
        <v>230</v>
      </c>
      <c r="D329" s="20" t="s">
        <v>64</v>
      </c>
      <c r="E329" s="19" t="s">
        <v>23</v>
      </c>
      <c r="F329" s="19">
        <v>0.72199999999999998</v>
      </c>
      <c r="G329" s="19">
        <v>1000</v>
      </c>
      <c r="H329" s="19">
        <f t="shared" si="91"/>
        <v>722</v>
      </c>
      <c r="I329" s="19">
        <v>3.8</v>
      </c>
      <c r="J329" s="17">
        <f t="shared" si="92"/>
        <v>2743.6</v>
      </c>
      <c r="K329" s="17"/>
      <c r="L329" s="60"/>
      <c r="M329" s="41"/>
      <c r="N329" s="41"/>
      <c r="O329" s="75"/>
      <c r="P329" s="75"/>
      <c r="Q329" s="75"/>
      <c r="R329" s="75"/>
      <c r="S329" s="75"/>
      <c r="T329" s="75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>
        <v>0.55000000000000004</v>
      </c>
      <c r="AG329" s="52"/>
      <c r="AH329" s="52"/>
      <c r="AI329" s="52">
        <f>J329*AF329</f>
        <v>1508.98</v>
      </c>
      <c r="AJ329" s="52"/>
      <c r="AK329" s="52"/>
      <c r="AL329" s="52">
        <f>K329*AF329</f>
        <v>0</v>
      </c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F329" s="17"/>
    </row>
    <row r="330" spans="1:58" x14ac:dyDescent="0.25">
      <c r="A330" s="17">
        <v>324</v>
      </c>
      <c r="B330" s="19" t="s">
        <v>229</v>
      </c>
      <c r="C330" s="19" t="s">
        <v>230</v>
      </c>
      <c r="D330" s="20" t="s">
        <v>236</v>
      </c>
      <c r="E330" s="19" t="s">
        <v>10</v>
      </c>
      <c r="F330" s="19">
        <v>0.28599999999999998</v>
      </c>
      <c r="G330" s="19">
        <v>1000</v>
      </c>
      <c r="H330" s="19">
        <f t="shared" si="91"/>
        <v>286</v>
      </c>
      <c r="I330" s="19">
        <v>3.7</v>
      </c>
      <c r="J330" s="17">
        <f t="shared" si="92"/>
        <v>1058.2</v>
      </c>
      <c r="K330" s="17"/>
      <c r="L330" s="41"/>
      <c r="M330" s="41"/>
      <c r="N330" s="41"/>
      <c r="O330" s="75"/>
      <c r="P330" s="75"/>
      <c r="Q330" s="75"/>
      <c r="R330" s="75"/>
      <c r="S330" s="75"/>
      <c r="T330" s="75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>
        <v>0.5</v>
      </c>
      <c r="AX330" s="52"/>
      <c r="AY330" s="52"/>
      <c r="AZ330" s="52">
        <f>J330*AW330</f>
        <v>529.1</v>
      </c>
      <c r="BA330" s="52"/>
      <c r="BB330" s="52"/>
      <c r="BC330" s="52">
        <f>K330*AW330</f>
        <v>0</v>
      </c>
      <c r="BD330" s="52"/>
      <c r="BF330" s="17"/>
    </row>
    <row r="331" spans="1:58" x14ac:dyDescent="0.25">
      <c r="A331" s="17">
        <v>325</v>
      </c>
      <c r="B331" s="19" t="s">
        <v>229</v>
      </c>
      <c r="C331" s="19" t="s">
        <v>230</v>
      </c>
      <c r="D331" s="20" t="s">
        <v>237</v>
      </c>
      <c r="E331" s="19" t="s">
        <v>23</v>
      </c>
      <c r="F331" s="19"/>
      <c r="G331" s="19"/>
      <c r="H331" s="19">
        <v>510</v>
      </c>
      <c r="I331" s="19">
        <v>4.7</v>
      </c>
      <c r="J331" s="17">
        <f t="shared" si="92"/>
        <v>2397</v>
      </c>
      <c r="K331" s="17"/>
      <c r="L331" s="41"/>
      <c r="M331" s="41"/>
      <c r="N331" s="60"/>
      <c r="O331" s="75"/>
      <c r="P331" s="75"/>
      <c r="Q331" s="75"/>
      <c r="R331" s="75"/>
      <c r="S331" s="75"/>
      <c r="T331" s="75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F331" s="17"/>
    </row>
    <row r="332" spans="1:58" x14ac:dyDescent="0.25">
      <c r="A332" s="17">
        <v>326</v>
      </c>
      <c r="B332" s="19" t="s">
        <v>229</v>
      </c>
      <c r="C332" s="19" t="s">
        <v>230</v>
      </c>
      <c r="D332" s="20" t="s">
        <v>237</v>
      </c>
      <c r="E332" s="19" t="s">
        <v>15</v>
      </c>
      <c r="F332" s="19">
        <v>0.56399999999999995</v>
      </c>
      <c r="G332" s="19">
        <v>1000</v>
      </c>
      <c r="H332" s="19">
        <v>54</v>
      </c>
      <c r="I332" s="19">
        <v>4.7</v>
      </c>
      <c r="J332" s="17">
        <f t="shared" si="92"/>
        <v>253.8</v>
      </c>
      <c r="K332" s="17"/>
      <c r="L332" s="41"/>
      <c r="M332" s="41"/>
      <c r="N332" s="60"/>
      <c r="O332" s="75"/>
      <c r="P332" s="75"/>
      <c r="Q332" s="75"/>
      <c r="R332" s="75"/>
      <c r="S332" s="75"/>
      <c r="T332" s="75"/>
      <c r="U332" s="52"/>
      <c r="V332" s="52"/>
      <c r="W332" s="52">
        <v>0.55000000000000004</v>
      </c>
      <c r="X332" s="52"/>
      <c r="Y332" s="52"/>
      <c r="Z332" s="52">
        <f>J332*W332</f>
        <v>139.59</v>
      </c>
      <c r="AA332" s="52"/>
      <c r="AB332" s="52"/>
      <c r="AC332" s="52">
        <f>K332*W332</f>
        <v>0</v>
      </c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F332" s="17"/>
    </row>
    <row r="333" spans="1:58" x14ac:dyDescent="0.25">
      <c r="A333" s="17">
        <v>327</v>
      </c>
      <c r="B333" s="19" t="s">
        <v>229</v>
      </c>
      <c r="C333" s="19" t="s">
        <v>230</v>
      </c>
      <c r="D333" s="20" t="s">
        <v>86</v>
      </c>
      <c r="E333" s="19" t="s">
        <v>23</v>
      </c>
      <c r="F333" s="19">
        <v>0.432</v>
      </c>
      <c r="G333" s="19">
        <v>1000</v>
      </c>
      <c r="H333" s="19">
        <f t="shared" si="91"/>
        <v>432</v>
      </c>
      <c r="I333" s="19">
        <v>3.5</v>
      </c>
      <c r="J333" s="17">
        <f t="shared" si="92"/>
        <v>1512</v>
      </c>
      <c r="K333" s="17"/>
      <c r="L333" s="41"/>
      <c r="M333" s="41"/>
      <c r="N333" s="41"/>
      <c r="O333" s="75"/>
      <c r="P333" s="75"/>
      <c r="Q333" s="75"/>
      <c r="R333" s="75"/>
      <c r="S333" s="75"/>
      <c r="T333" s="75"/>
      <c r="U333" s="52"/>
      <c r="V333" s="52"/>
      <c r="W333" s="52">
        <v>0.55000000000000004</v>
      </c>
      <c r="X333" s="52"/>
      <c r="Y333" s="52"/>
      <c r="Z333" s="52">
        <f>J333*W333</f>
        <v>831.6</v>
      </c>
      <c r="AA333" s="52"/>
      <c r="AB333" s="52"/>
      <c r="AC333" s="52">
        <f>K333*W333</f>
        <v>0</v>
      </c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F333" s="17"/>
    </row>
    <row r="334" spans="1:58" x14ac:dyDescent="0.25">
      <c r="A334" s="17">
        <v>328</v>
      </c>
      <c r="B334" s="19" t="s">
        <v>229</v>
      </c>
      <c r="C334" s="19" t="s">
        <v>230</v>
      </c>
      <c r="D334" s="20" t="s">
        <v>239</v>
      </c>
      <c r="E334" s="19" t="s">
        <v>15</v>
      </c>
      <c r="F334" s="19"/>
      <c r="G334" s="19"/>
      <c r="H334" s="19">
        <v>485</v>
      </c>
      <c r="I334" s="19">
        <v>4</v>
      </c>
      <c r="J334" s="17">
        <f t="shared" si="92"/>
        <v>1940</v>
      </c>
      <c r="K334" s="17"/>
      <c r="L334" s="41"/>
      <c r="M334" s="41"/>
      <c r="N334" s="60"/>
      <c r="O334" s="75"/>
      <c r="P334" s="75"/>
      <c r="Q334" s="75"/>
      <c r="R334" s="75"/>
      <c r="S334" s="75"/>
      <c r="T334" s="75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F334" s="17"/>
    </row>
    <row r="335" spans="1:58" x14ac:dyDescent="0.25">
      <c r="A335" s="17">
        <v>329</v>
      </c>
      <c r="B335" s="19" t="s">
        <v>229</v>
      </c>
      <c r="C335" s="19" t="s">
        <v>230</v>
      </c>
      <c r="D335" s="20" t="s">
        <v>239</v>
      </c>
      <c r="E335" s="19" t="s">
        <v>195</v>
      </c>
      <c r="F335" s="19">
        <v>0.84399999999999997</v>
      </c>
      <c r="G335" s="19">
        <v>1000</v>
      </c>
      <c r="H335" s="19">
        <v>359</v>
      </c>
      <c r="I335" s="19">
        <v>6</v>
      </c>
      <c r="J335" s="17">
        <f t="shared" si="92"/>
        <v>2154</v>
      </c>
      <c r="K335" s="17"/>
      <c r="L335" s="41"/>
      <c r="M335" s="41"/>
      <c r="N335" s="60"/>
      <c r="O335" s="75"/>
      <c r="P335" s="75"/>
      <c r="Q335" s="75"/>
      <c r="R335" s="75"/>
      <c r="S335" s="75"/>
      <c r="T335" s="75"/>
      <c r="U335" s="52"/>
      <c r="V335" s="52"/>
      <c r="W335" s="52">
        <v>1.2</v>
      </c>
      <c r="X335" s="52"/>
      <c r="Y335" s="52"/>
      <c r="Z335" s="52">
        <f>J335*W335</f>
        <v>2584.7999999999997</v>
      </c>
      <c r="AA335" s="52"/>
      <c r="AB335" s="52"/>
      <c r="AC335" s="52">
        <f>K335*W335</f>
        <v>0</v>
      </c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F335" s="17"/>
    </row>
    <row r="336" spans="1:58" x14ac:dyDescent="0.25">
      <c r="A336" s="17">
        <v>330</v>
      </c>
      <c r="B336" s="19" t="s">
        <v>229</v>
      </c>
      <c r="C336" s="19" t="s">
        <v>230</v>
      </c>
      <c r="D336" s="20" t="s">
        <v>239</v>
      </c>
      <c r="E336" s="19" t="s">
        <v>23</v>
      </c>
      <c r="F336" s="19"/>
      <c r="G336" s="19"/>
      <c r="H336" s="19">
        <v>270</v>
      </c>
      <c r="I336" s="19">
        <v>6</v>
      </c>
      <c r="J336" s="17">
        <f t="shared" si="92"/>
        <v>1620</v>
      </c>
      <c r="K336" s="17"/>
      <c r="L336" s="41"/>
      <c r="M336" s="41"/>
      <c r="N336" s="60"/>
      <c r="O336" s="75"/>
      <c r="P336" s="75"/>
      <c r="Q336" s="75"/>
      <c r="R336" s="75"/>
      <c r="S336" s="75"/>
      <c r="T336" s="75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F336" s="17"/>
    </row>
    <row r="337" spans="1:58" x14ac:dyDescent="0.25">
      <c r="A337" s="17">
        <v>331</v>
      </c>
      <c r="B337" s="19" t="s">
        <v>229</v>
      </c>
      <c r="C337" s="19" t="s">
        <v>230</v>
      </c>
      <c r="D337" s="20" t="s">
        <v>240</v>
      </c>
      <c r="E337" s="19" t="s">
        <v>23</v>
      </c>
      <c r="F337" s="19"/>
      <c r="G337" s="19"/>
      <c r="H337" s="19">
        <v>134</v>
      </c>
      <c r="I337" s="19">
        <v>3</v>
      </c>
      <c r="J337" s="17">
        <f t="shared" si="92"/>
        <v>402</v>
      </c>
      <c r="K337" s="17"/>
      <c r="L337" s="41"/>
      <c r="M337" s="41"/>
      <c r="N337" s="60"/>
      <c r="O337" s="75"/>
      <c r="P337" s="75"/>
      <c r="Q337" s="75"/>
      <c r="R337" s="75"/>
      <c r="S337" s="75"/>
      <c r="T337" s="75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F337" s="17"/>
    </row>
    <row r="338" spans="1:58" x14ac:dyDescent="0.25">
      <c r="A338" s="17">
        <v>332</v>
      </c>
      <c r="B338" s="19" t="s">
        <v>229</v>
      </c>
      <c r="C338" s="19" t="s">
        <v>230</v>
      </c>
      <c r="D338" s="20" t="s">
        <v>240</v>
      </c>
      <c r="E338" s="19" t="s">
        <v>195</v>
      </c>
      <c r="F338" s="19">
        <v>0.23</v>
      </c>
      <c r="G338" s="19">
        <v>1000</v>
      </c>
      <c r="H338" s="19">
        <v>196</v>
      </c>
      <c r="I338" s="19">
        <v>6</v>
      </c>
      <c r="J338" s="17">
        <f t="shared" si="92"/>
        <v>1176</v>
      </c>
      <c r="K338" s="17"/>
      <c r="L338" s="41"/>
      <c r="M338" s="41"/>
      <c r="N338" s="60"/>
      <c r="O338" s="75"/>
      <c r="P338" s="75"/>
      <c r="Q338" s="75"/>
      <c r="R338" s="75"/>
      <c r="S338" s="75"/>
      <c r="T338" s="75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>
        <v>1</v>
      </c>
      <c r="AN338" s="52"/>
      <c r="AO338" s="52"/>
      <c r="AP338" s="52">
        <f>J338*AM338</f>
        <v>1176</v>
      </c>
      <c r="AQ338" s="52"/>
      <c r="AR338" s="52"/>
      <c r="AS338" s="52">
        <f>K338*AM338</f>
        <v>0</v>
      </c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F338" s="17"/>
    </row>
    <row r="339" spans="1:58" x14ac:dyDescent="0.25">
      <c r="A339" s="17">
        <v>333</v>
      </c>
      <c r="B339" s="19" t="s">
        <v>229</v>
      </c>
      <c r="C339" s="19" t="s">
        <v>230</v>
      </c>
      <c r="D339" s="20" t="s">
        <v>208</v>
      </c>
      <c r="E339" s="19" t="s">
        <v>23</v>
      </c>
      <c r="F339" s="19">
        <v>0.3</v>
      </c>
      <c r="G339" s="19">
        <v>1000</v>
      </c>
      <c r="H339" s="19">
        <f t="shared" si="91"/>
        <v>300</v>
      </c>
      <c r="I339" s="19">
        <v>3.3</v>
      </c>
      <c r="J339" s="17">
        <f t="shared" si="92"/>
        <v>990</v>
      </c>
      <c r="K339" s="17"/>
      <c r="L339" s="41"/>
      <c r="M339" s="41"/>
      <c r="N339" s="41"/>
      <c r="O339" s="75"/>
      <c r="P339" s="75"/>
      <c r="Q339" s="75"/>
      <c r="R339" s="75"/>
      <c r="S339" s="75"/>
      <c r="T339" s="75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>
        <v>0.55000000000000004</v>
      </c>
      <c r="AP339" s="52"/>
      <c r="AQ339" s="52"/>
      <c r="AR339" s="52">
        <f>J339*AO339</f>
        <v>544.5</v>
      </c>
      <c r="AS339" s="52"/>
      <c r="AT339" s="52"/>
      <c r="AU339" s="52">
        <f>K339*AO339</f>
        <v>0</v>
      </c>
      <c r="AV339" s="52"/>
      <c r="AW339" s="52"/>
      <c r="AX339" s="52"/>
      <c r="AY339" s="52"/>
      <c r="AZ339" s="52"/>
      <c r="BA339" s="52"/>
      <c r="BB339" s="52"/>
      <c r="BC339" s="52"/>
      <c r="BD339" s="52"/>
      <c r="BF339" s="17"/>
    </row>
    <row r="340" spans="1:58" x14ac:dyDescent="0.25">
      <c r="A340" s="17">
        <v>334</v>
      </c>
      <c r="B340" s="19" t="s">
        <v>229</v>
      </c>
      <c r="C340" s="19" t="s">
        <v>230</v>
      </c>
      <c r="D340" s="20" t="s">
        <v>241</v>
      </c>
      <c r="E340" s="19" t="s">
        <v>23</v>
      </c>
      <c r="F340" s="19">
        <v>0.746</v>
      </c>
      <c r="G340" s="19">
        <v>1000</v>
      </c>
      <c r="H340" s="19">
        <f t="shared" si="91"/>
        <v>746</v>
      </c>
      <c r="I340" s="19">
        <v>3.3</v>
      </c>
      <c r="J340" s="17">
        <f t="shared" si="92"/>
        <v>2461.7999999999997</v>
      </c>
      <c r="K340" s="17"/>
      <c r="L340" s="41"/>
      <c r="M340" s="41"/>
      <c r="N340" s="41"/>
      <c r="O340" s="75"/>
      <c r="P340" s="75"/>
      <c r="Q340" s="75"/>
      <c r="R340" s="75"/>
      <c r="S340" s="75"/>
      <c r="T340" s="75"/>
      <c r="U340" s="52"/>
      <c r="V340" s="52"/>
      <c r="W340" s="52">
        <v>0.55000000000000004</v>
      </c>
      <c r="X340" s="52"/>
      <c r="Y340" s="52"/>
      <c r="Z340" s="52">
        <f>J340*W340</f>
        <v>1353.99</v>
      </c>
      <c r="AA340" s="52"/>
      <c r="AB340" s="52"/>
      <c r="AC340" s="52">
        <f>K340*W340</f>
        <v>0</v>
      </c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F340" s="17"/>
    </row>
    <row r="341" spans="1:58" ht="31.5" x14ac:dyDescent="0.25">
      <c r="A341" s="17">
        <v>335</v>
      </c>
      <c r="B341" s="19" t="s">
        <v>229</v>
      </c>
      <c r="C341" s="19" t="s">
        <v>230</v>
      </c>
      <c r="D341" s="20" t="s">
        <v>242</v>
      </c>
      <c r="E341" s="19" t="s">
        <v>23</v>
      </c>
      <c r="F341" s="19">
        <v>0.32200000000000001</v>
      </c>
      <c r="G341" s="19">
        <v>1000</v>
      </c>
      <c r="H341" s="19">
        <f t="shared" si="91"/>
        <v>322</v>
      </c>
      <c r="I341" s="19">
        <v>3.4</v>
      </c>
      <c r="J341" s="17">
        <f t="shared" si="92"/>
        <v>1094.8</v>
      </c>
      <c r="K341" s="17"/>
      <c r="L341" s="41"/>
      <c r="M341" s="41"/>
      <c r="N341" s="41"/>
      <c r="O341" s="75"/>
      <c r="P341" s="75"/>
      <c r="Q341" s="75"/>
      <c r="R341" s="75"/>
      <c r="S341" s="75"/>
      <c r="T341" s="75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F341" s="17"/>
    </row>
    <row r="342" spans="1:58" x14ac:dyDescent="0.25">
      <c r="A342" s="17">
        <v>336</v>
      </c>
      <c r="B342" s="19" t="s">
        <v>229</v>
      </c>
      <c r="C342" s="19" t="s">
        <v>230</v>
      </c>
      <c r="D342" s="20" t="s">
        <v>145</v>
      </c>
      <c r="E342" s="19" t="s">
        <v>23</v>
      </c>
      <c r="F342" s="19">
        <v>0.23400000000000001</v>
      </c>
      <c r="G342" s="19">
        <v>1000</v>
      </c>
      <c r="H342" s="19">
        <f t="shared" si="91"/>
        <v>234</v>
      </c>
      <c r="I342" s="19">
        <v>3.5</v>
      </c>
      <c r="J342" s="17">
        <f t="shared" si="92"/>
        <v>819</v>
      </c>
      <c r="K342" s="17"/>
      <c r="L342" s="41"/>
      <c r="M342" s="41"/>
      <c r="N342" s="41"/>
      <c r="O342" s="75"/>
      <c r="P342" s="75"/>
      <c r="Q342" s="75"/>
      <c r="R342" s="75"/>
      <c r="S342" s="75"/>
      <c r="T342" s="75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>
        <v>0.55000000000000004</v>
      </c>
      <c r="AG342" s="52"/>
      <c r="AH342" s="52"/>
      <c r="AI342" s="52">
        <f>J342*AF342</f>
        <v>450.45000000000005</v>
      </c>
      <c r="AJ342" s="52">
        <f>K342*AD342</f>
        <v>0</v>
      </c>
      <c r="AK342" s="52">
        <f>K342*AE342</f>
        <v>0</v>
      </c>
      <c r="AL342" s="52">
        <f>K342*AF342</f>
        <v>0</v>
      </c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F342" s="17"/>
    </row>
    <row r="343" spans="1:58" x14ac:dyDescent="0.25">
      <c r="A343" s="17">
        <v>337</v>
      </c>
      <c r="B343" s="19" t="s">
        <v>229</v>
      </c>
      <c r="C343" s="19" t="s">
        <v>230</v>
      </c>
      <c r="D343" s="20" t="s">
        <v>243</v>
      </c>
      <c r="E343" s="19" t="s">
        <v>23</v>
      </c>
      <c r="F343" s="19">
        <v>0.59399999999999997</v>
      </c>
      <c r="G343" s="19">
        <v>1000</v>
      </c>
      <c r="H343" s="19">
        <f t="shared" si="91"/>
        <v>594</v>
      </c>
      <c r="I343" s="19">
        <v>3.5</v>
      </c>
      <c r="J343" s="17">
        <f t="shared" si="92"/>
        <v>2079</v>
      </c>
      <c r="K343" s="17"/>
      <c r="L343" s="41"/>
      <c r="M343" s="41"/>
      <c r="N343" s="41"/>
      <c r="O343" s="75"/>
      <c r="P343" s="75"/>
      <c r="Q343" s="75"/>
      <c r="R343" s="75"/>
      <c r="S343" s="75"/>
      <c r="T343" s="75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>
        <v>0.55000000000000004</v>
      </c>
      <c r="AP343" s="52"/>
      <c r="AQ343" s="52"/>
      <c r="AR343" s="52">
        <f>J343*AO343</f>
        <v>1143.45</v>
      </c>
      <c r="AS343" s="52"/>
      <c r="AT343" s="52"/>
      <c r="AU343" s="52">
        <f>K343*AO343</f>
        <v>0</v>
      </c>
      <c r="AV343" s="52"/>
      <c r="AW343" s="52"/>
      <c r="AX343" s="52"/>
      <c r="AY343" s="52"/>
      <c r="AZ343" s="52"/>
      <c r="BA343" s="52"/>
      <c r="BB343" s="52"/>
      <c r="BC343" s="52"/>
      <c r="BD343" s="52"/>
      <c r="BF343" s="17"/>
    </row>
    <row r="344" spans="1:58" x14ac:dyDescent="0.25">
      <c r="A344" s="17">
        <v>338</v>
      </c>
      <c r="B344" s="19" t="s">
        <v>229</v>
      </c>
      <c r="C344" s="19" t="s">
        <v>230</v>
      </c>
      <c r="D344" s="20" t="s">
        <v>244</v>
      </c>
      <c r="E344" s="19" t="s">
        <v>195</v>
      </c>
      <c r="F344" s="19">
        <v>0.69599999999999995</v>
      </c>
      <c r="G344" s="19">
        <v>1000</v>
      </c>
      <c r="H344" s="19">
        <f t="shared" si="91"/>
        <v>696</v>
      </c>
      <c r="I344" s="19">
        <v>4</v>
      </c>
      <c r="J344" s="17">
        <f t="shared" si="92"/>
        <v>2784</v>
      </c>
      <c r="K344" s="17"/>
      <c r="L344" s="41"/>
      <c r="M344" s="41"/>
      <c r="N344" s="41"/>
      <c r="O344" s="75"/>
      <c r="P344" s="75"/>
      <c r="Q344" s="75"/>
      <c r="R344" s="75"/>
      <c r="S344" s="75"/>
      <c r="T344" s="75"/>
      <c r="U344" s="52"/>
      <c r="V344" s="52"/>
      <c r="W344" s="52"/>
      <c r="X344" s="52"/>
      <c r="Y344" s="52"/>
      <c r="Z344" s="52"/>
      <c r="AA344" s="52"/>
      <c r="AB344" s="52"/>
      <c r="AC344" s="52"/>
      <c r="AD344" s="52">
        <v>1</v>
      </c>
      <c r="AE344" s="52"/>
      <c r="AF344" s="52"/>
      <c r="AG344" s="52">
        <f>J344*AD344</f>
        <v>2784</v>
      </c>
      <c r="AH344" s="52"/>
      <c r="AI344" s="52"/>
      <c r="AJ344" s="52">
        <f>K344*AD344</f>
        <v>0</v>
      </c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F344" s="17"/>
    </row>
    <row r="345" spans="1:58" x14ac:dyDescent="0.25">
      <c r="A345" s="17">
        <v>339</v>
      </c>
      <c r="B345" s="19" t="s">
        <v>229</v>
      </c>
      <c r="C345" s="19" t="s">
        <v>230</v>
      </c>
      <c r="D345" s="20" t="s">
        <v>159</v>
      </c>
      <c r="E345" s="19" t="s">
        <v>23</v>
      </c>
      <c r="F345" s="19"/>
      <c r="G345" s="19"/>
      <c r="H345" s="19">
        <v>538</v>
      </c>
      <c r="I345" s="19">
        <v>3.6</v>
      </c>
      <c r="J345" s="17"/>
      <c r="K345" s="17"/>
      <c r="L345" s="41"/>
      <c r="M345" s="41"/>
      <c r="N345" s="41"/>
      <c r="O345" s="75"/>
      <c r="P345" s="75"/>
      <c r="Q345" s="75"/>
      <c r="R345" s="75"/>
      <c r="S345" s="75"/>
      <c r="T345" s="75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F345" s="17"/>
    </row>
    <row r="346" spans="1:58" x14ac:dyDescent="0.25">
      <c r="A346" s="17">
        <v>340</v>
      </c>
      <c r="B346" s="19" t="s">
        <v>229</v>
      </c>
      <c r="C346" s="19" t="s">
        <v>230</v>
      </c>
      <c r="D346" s="20" t="s">
        <v>159</v>
      </c>
      <c r="E346" s="19" t="s">
        <v>10</v>
      </c>
      <c r="F346" s="19">
        <v>0.53800000000000003</v>
      </c>
      <c r="G346" s="19">
        <v>1000</v>
      </c>
      <c r="H346" s="19">
        <v>70</v>
      </c>
      <c r="I346" s="19">
        <v>3.6</v>
      </c>
      <c r="J346" s="17">
        <f t="shared" si="92"/>
        <v>252</v>
      </c>
      <c r="K346" s="17"/>
      <c r="L346" s="41"/>
      <c r="M346" s="41"/>
      <c r="N346" s="41"/>
      <c r="O346" s="75"/>
      <c r="P346" s="75"/>
      <c r="Q346" s="75"/>
      <c r="R346" s="75"/>
      <c r="S346" s="75"/>
      <c r="T346" s="75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>
        <v>0.55000000000000004</v>
      </c>
      <c r="AG346" s="52"/>
      <c r="AH346" s="52"/>
      <c r="AI346" s="52">
        <f>J346*AF346</f>
        <v>138.60000000000002</v>
      </c>
      <c r="AJ346" s="52"/>
      <c r="AK346" s="52"/>
      <c r="AL346" s="52">
        <f>K346*AF346</f>
        <v>0</v>
      </c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F346" s="17"/>
    </row>
    <row r="347" spans="1:58" x14ac:dyDescent="0.25">
      <c r="A347" s="17">
        <v>341</v>
      </c>
      <c r="B347" s="19" t="s">
        <v>229</v>
      </c>
      <c r="C347" s="19" t="s">
        <v>230</v>
      </c>
      <c r="D347" s="20" t="s">
        <v>138</v>
      </c>
      <c r="E347" s="19" t="s">
        <v>15</v>
      </c>
      <c r="F347" s="19">
        <v>0.92500000000000004</v>
      </c>
      <c r="G347" s="19">
        <v>1000</v>
      </c>
      <c r="H347" s="19">
        <f t="shared" si="91"/>
        <v>925</v>
      </c>
      <c r="I347" s="19">
        <v>4</v>
      </c>
      <c r="J347" s="17">
        <f t="shared" si="92"/>
        <v>3700</v>
      </c>
      <c r="K347" s="17"/>
      <c r="L347" s="41"/>
      <c r="M347" s="41"/>
      <c r="N347" s="60"/>
      <c r="O347" s="75"/>
      <c r="P347" s="75"/>
      <c r="Q347" s="75"/>
      <c r="R347" s="75"/>
      <c r="S347" s="75"/>
      <c r="T347" s="75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>
        <v>1.2</v>
      </c>
      <c r="AP347" s="52"/>
      <c r="AQ347" s="52"/>
      <c r="AR347" s="52">
        <f>J347*AO347</f>
        <v>4440</v>
      </c>
      <c r="AS347" s="52"/>
      <c r="AT347" s="52"/>
      <c r="AU347" s="52">
        <f>K347*AO347</f>
        <v>0</v>
      </c>
      <c r="AV347" s="52"/>
      <c r="AW347" s="52"/>
      <c r="AX347" s="52"/>
      <c r="AY347" s="52"/>
      <c r="AZ347" s="52"/>
      <c r="BA347" s="52"/>
      <c r="BB347" s="52"/>
      <c r="BC347" s="52"/>
      <c r="BD347" s="52"/>
      <c r="BF347" s="17"/>
    </row>
    <row r="348" spans="1:58" ht="31.5" x14ac:dyDescent="0.25">
      <c r="A348" s="17">
        <v>342</v>
      </c>
      <c r="B348" s="19" t="s">
        <v>229</v>
      </c>
      <c r="C348" s="19" t="s">
        <v>230</v>
      </c>
      <c r="D348" s="20" t="s">
        <v>245</v>
      </c>
      <c r="E348" s="19" t="s">
        <v>195</v>
      </c>
      <c r="F348" s="19">
        <v>0.1</v>
      </c>
      <c r="G348" s="19">
        <v>1000</v>
      </c>
      <c r="H348" s="19">
        <f t="shared" si="91"/>
        <v>100</v>
      </c>
      <c r="I348" s="19">
        <v>23</v>
      </c>
      <c r="J348" s="17">
        <f t="shared" si="92"/>
        <v>2300</v>
      </c>
      <c r="K348" s="17"/>
      <c r="L348" s="41"/>
      <c r="M348" s="41"/>
      <c r="N348" s="41"/>
      <c r="O348" s="75"/>
      <c r="P348" s="75"/>
      <c r="Q348" s="75"/>
      <c r="R348" s="75"/>
      <c r="S348" s="75"/>
      <c r="T348" s="75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>
        <v>1.2</v>
      </c>
      <c r="AG348" s="52"/>
      <c r="AH348" s="52"/>
      <c r="AI348" s="52">
        <f>J348*AF348</f>
        <v>2760</v>
      </c>
      <c r="AJ348" s="52"/>
      <c r="AK348" s="52"/>
      <c r="AL348" s="52">
        <f>K348*AF348</f>
        <v>0</v>
      </c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F348" s="17"/>
    </row>
    <row r="349" spans="1:58" x14ac:dyDescent="0.25">
      <c r="A349" s="17">
        <v>343</v>
      </c>
      <c r="B349" s="19" t="s">
        <v>229</v>
      </c>
      <c r="C349" s="19" t="s">
        <v>230</v>
      </c>
      <c r="D349" s="20" t="s">
        <v>246</v>
      </c>
      <c r="E349" s="19" t="s">
        <v>23</v>
      </c>
      <c r="F349" s="19">
        <v>0.64</v>
      </c>
      <c r="G349" s="19">
        <v>1000</v>
      </c>
      <c r="H349" s="19">
        <f t="shared" si="91"/>
        <v>640</v>
      </c>
      <c r="I349" s="19">
        <v>3.5</v>
      </c>
      <c r="J349" s="17">
        <f t="shared" si="92"/>
        <v>2240</v>
      </c>
      <c r="K349" s="17">
        <v>398</v>
      </c>
      <c r="L349" s="41"/>
      <c r="M349" s="41">
        <v>0.5</v>
      </c>
      <c r="N349" s="41"/>
      <c r="O349" s="75"/>
      <c r="P349" s="75">
        <f>J349*M349</f>
        <v>1120</v>
      </c>
      <c r="Q349" s="75"/>
      <c r="R349" s="75"/>
      <c r="S349" s="75">
        <f>K349*M349</f>
        <v>199</v>
      </c>
      <c r="T349" s="75"/>
      <c r="U349" s="52"/>
      <c r="V349" s="52"/>
      <c r="W349" s="52">
        <v>1.2</v>
      </c>
      <c r="X349" s="52"/>
      <c r="Y349" s="52"/>
      <c r="Z349" s="52">
        <f>J349*W349</f>
        <v>2688</v>
      </c>
      <c r="AA349" s="52"/>
      <c r="AB349" s="52"/>
      <c r="AC349" s="52">
        <f>K349*W349</f>
        <v>477.59999999999997</v>
      </c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F349" s="17" t="s">
        <v>292</v>
      </c>
    </row>
    <row r="350" spans="1:58" x14ac:dyDescent="0.25">
      <c r="A350" s="17">
        <v>344</v>
      </c>
      <c r="B350" s="19" t="s">
        <v>229</v>
      </c>
      <c r="C350" s="19" t="s">
        <v>230</v>
      </c>
      <c r="D350" s="20" t="s">
        <v>198</v>
      </c>
      <c r="E350" s="19" t="s">
        <v>195</v>
      </c>
      <c r="F350" s="19">
        <v>0.245</v>
      </c>
      <c r="G350" s="19">
        <v>1000</v>
      </c>
      <c r="H350" s="19">
        <f t="shared" si="91"/>
        <v>245</v>
      </c>
      <c r="I350" s="19">
        <v>6</v>
      </c>
      <c r="J350" s="17">
        <f t="shared" si="92"/>
        <v>1470</v>
      </c>
      <c r="K350" s="17"/>
      <c r="L350" s="41"/>
      <c r="M350" s="41"/>
      <c r="N350" s="41"/>
      <c r="O350" s="75"/>
      <c r="P350" s="75"/>
      <c r="Q350" s="75"/>
      <c r="R350" s="75"/>
      <c r="S350" s="75"/>
      <c r="T350" s="75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F350" s="17"/>
    </row>
    <row r="351" spans="1:58" x14ac:dyDescent="0.25">
      <c r="A351" s="17">
        <v>345</v>
      </c>
      <c r="B351" s="19" t="s">
        <v>229</v>
      </c>
      <c r="C351" s="19" t="s">
        <v>230</v>
      </c>
      <c r="D351" s="20" t="s">
        <v>247</v>
      </c>
      <c r="E351" s="19" t="s">
        <v>195</v>
      </c>
      <c r="F351" s="19">
        <v>1.042</v>
      </c>
      <c r="G351" s="19">
        <v>1000</v>
      </c>
      <c r="H351" s="19">
        <f t="shared" si="91"/>
        <v>1042</v>
      </c>
      <c r="I351" s="19">
        <v>6</v>
      </c>
      <c r="J351" s="17">
        <f t="shared" si="92"/>
        <v>6252</v>
      </c>
      <c r="K351" s="17"/>
      <c r="L351" s="41"/>
      <c r="M351" s="41"/>
      <c r="N351" s="41"/>
      <c r="O351" s="75"/>
      <c r="P351" s="75"/>
      <c r="Q351" s="75"/>
      <c r="R351" s="75"/>
      <c r="S351" s="75"/>
      <c r="T351" s="75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F351" s="17"/>
    </row>
    <row r="352" spans="1:58" x14ac:dyDescent="0.25">
      <c r="A352" s="17">
        <v>346</v>
      </c>
      <c r="B352" s="19" t="s">
        <v>229</v>
      </c>
      <c r="C352" s="19" t="s">
        <v>230</v>
      </c>
      <c r="D352" s="20" t="s">
        <v>248</v>
      </c>
      <c r="E352" s="19" t="s">
        <v>23</v>
      </c>
      <c r="F352" s="19">
        <v>0.33200000000000002</v>
      </c>
      <c r="G352" s="19">
        <v>1000</v>
      </c>
      <c r="H352" s="19">
        <f t="shared" si="91"/>
        <v>332</v>
      </c>
      <c r="I352" s="19">
        <v>3.5</v>
      </c>
      <c r="J352" s="17">
        <f t="shared" si="92"/>
        <v>1162</v>
      </c>
      <c r="K352" s="17"/>
      <c r="L352" s="41"/>
      <c r="M352" s="41"/>
      <c r="N352" s="41"/>
      <c r="O352" s="75"/>
      <c r="P352" s="75"/>
      <c r="Q352" s="75"/>
      <c r="R352" s="75"/>
      <c r="S352" s="75"/>
      <c r="T352" s="75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>
        <v>0.55000000000000004</v>
      </c>
      <c r="AP352" s="52"/>
      <c r="AQ352" s="52"/>
      <c r="AR352" s="52">
        <f>J352*AO352</f>
        <v>639.1</v>
      </c>
      <c r="AS352" s="52"/>
      <c r="AT352" s="52"/>
      <c r="AU352" s="52">
        <f>K352*AO352</f>
        <v>0</v>
      </c>
      <c r="AV352" s="52"/>
      <c r="AW352" s="52"/>
      <c r="AX352" s="52"/>
      <c r="AY352" s="52"/>
      <c r="AZ352" s="52"/>
      <c r="BA352" s="52"/>
      <c r="BB352" s="52"/>
      <c r="BC352" s="52"/>
      <c r="BD352" s="52"/>
      <c r="BF352" s="17"/>
    </row>
    <row r="353" spans="1:58" x14ac:dyDescent="0.25">
      <c r="A353" s="17">
        <v>347</v>
      </c>
      <c r="B353" s="19" t="s">
        <v>229</v>
      </c>
      <c r="C353" s="19" t="s">
        <v>230</v>
      </c>
      <c r="D353" s="20" t="s">
        <v>249</v>
      </c>
      <c r="E353" s="19" t="s">
        <v>15</v>
      </c>
      <c r="F353" s="19"/>
      <c r="G353" s="19"/>
      <c r="H353" s="19">
        <v>150</v>
      </c>
      <c r="I353" s="19">
        <v>6</v>
      </c>
      <c r="J353" s="17">
        <f t="shared" si="92"/>
        <v>900</v>
      </c>
      <c r="K353" s="17"/>
      <c r="L353" s="41"/>
      <c r="M353" s="41"/>
      <c r="N353" s="41"/>
      <c r="O353" s="75"/>
      <c r="P353" s="75"/>
      <c r="Q353" s="75"/>
      <c r="R353" s="75"/>
      <c r="S353" s="75"/>
      <c r="T353" s="75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F353" s="17"/>
    </row>
    <row r="354" spans="1:58" x14ac:dyDescent="0.25">
      <c r="A354" s="17">
        <v>348</v>
      </c>
      <c r="B354" s="19" t="s">
        <v>229</v>
      </c>
      <c r="C354" s="19" t="s">
        <v>230</v>
      </c>
      <c r="D354" s="20" t="s">
        <v>249</v>
      </c>
      <c r="E354" s="19" t="s">
        <v>195</v>
      </c>
      <c r="F354" s="19">
        <v>1.304</v>
      </c>
      <c r="G354" s="19">
        <v>1000</v>
      </c>
      <c r="H354" s="19">
        <f t="shared" si="91"/>
        <v>1304</v>
      </c>
      <c r="I354" s="19">
        <v>6</v>
      </c>
      <c r="J354" s="17">
        <f t="shared" si="92"/>
        <v>7824</v>
      </c>
      <c r="K354" s="17"/>
      <c r="L354" s="41"/>
      <c r="M354" s="41"/>
      <c r="N354" s="41"/>
      <c r="O354" s="75"/>
      <c r="P354" s="75"/>
      <c r="Q354" s="75"/>
      <c r="R354" s="75"/>
      <c r="S354" s="75"/>
      <c r="T354" s="75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F354" s="17"/>
    </row>
    <row r="355" spans="1:58" x14ac:dyDescent="0.25">
      <c r="A355" s="17">
        <v>349</v>
      </c>
      <c r="B355" s="19" t="s">
        <v>229</v>
      </c>
      <c r="C355" s="19" t="s">
        <v>230</v>
      </c>
      <c r="D355" s="20" t="s">
        <v>73</v>
      </c>
      <c r="E355" s="19" t="s">
        <v>23</v>
      </c>
      <c r="F355" s="19">
        <v>0.58399999999999996</v>
      </c>
      <c r="G355" s="19">
        <v>1000</v>
      </c>
      <c r="H355" s="19">
        <f t="shared" si="91"/>
        <v>584</v>
      </c>
      <c r="I355" s="19">
        <v>3.5</v>
      </c>
      <c r="J355" s="17">
        <f t="shared" si="92"/>
        <v>2044</v>
      </c>
      <c r="K355" s="17"/>
      <c r="L355" s="60"/>
      <c r="M355" s="41"/>
      <c r="N355" s="41"/>
      <c r="O355" s="75"/>
      <c r="P355" s="75"/>
      <c r="Q355" s="75"/>
      <c r="R355" s="75"/>
      <c r="S355" s="75"/>
      <c r="T355" s="75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>
        <v>0.55000000000000004</v>
      </c>
      <c r="AY355" s="52"/>
      <c r="AZ355" s="52"/>
      <c r="BA355" s="52">
        <f>J355*AX355</f>
        <v>1124.2</v>
      </c>
      <c r="BB355" s="52"/>
      <c r="BC355" s="52"/>
      <c r="BD355" s="52">
        <f>K355*AX355</f>
        <v>0</v>
      </c>
      <c r="BF355" s="17"/>
    </row>
    <row r="356" spans="1:58" x14ac:dyDescent="0.25">
      <c r="A356" s="17">
        <v>350</v>
      </c>
      <c r="B356" s="19" t="s">
        <v>229</v>
      </c>
      <c r="C356" s="19" t="s">
        <v>230</v>
      </c>
      <c r="D356" s="20" t="s">
        <v>250</v>
      </c>
      <c r="E356" s="19" t="s">
        <v>195</v>
      </c>
      <c r="F356" s="19">
        <v>0.93400000000000005</v>
      </c>
      <c r="G356" s="19">
        <v>1000</v>
      </c>
      <c r="H356" s="19">
        <f t="shared" si="91"/>
        <v>934</v>
      </c>
      <c r="I356" s="19">
        <v>6</v>
      </c>
      <c r="J356" s="17">
        <f t="shared" si="92"/>
        <v>5604</v>
      </c>
      <c r="K356" s="17"/>
      <c r="L356" s="41"/>
      <c r="M356" s="41"/>
      <c r="N356" s="41"/>
      <c r="O356" s="75"/>
      <c r="P356" s="75"/>
      <c r="Q356" s="75"/>
      <c r="R356" s="75"/>
      <c r="S356" s="75"/>
      <c r="T356" s="75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F356" s="17"/>
    </row>
    <row r="357" spans="1:58" x14ac:dyDescent="0.25">
      <c r="A357" s="17">
        <v>351</v>
      </c>
      <c r="B357" s="19" t="s">
        <v>229</v>
      </c>
      <c r="C357" s="19" t="s">
        <v>230</v>
      </c>
      <c r="D357" s="20" t="s">
        <v>251</v>
      </c>
      <c r="E357" s="19" t="s">
        <v>195</v>
      </c>
      <c r="F357" s="19">
        <v>0.496</v>
      </c>
      <c r="G357" s="19">
        <v>1000</v>
      </c>
      <c r="H357" s="19">
        <f t="shared" si="91"/>
        <v>496</v>
      </c>
      <c r="I357" s="19">
        <v>6</v>
      </c>
      <c r="J357" s="17">
        <f t="shared" si="92"/>
        <v>2976</v>
      </c>
      <c r="K357" s="17"/>
      <c r="L357" s="41"/>
      <c r="M357" s="41"/>
      <c r="N357" s="41"/>
      <c r="O357" s="75"/>
      <c r="P357" s="75"/>
      <c r="Q357" s="75"/>
      <c r="R357" s="75"/>
      <c r="S357" s="75"/>
      <c r="T357" s="75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F357" s="17"/>
    </row>
    <row r="358" spans="1:58" x14ac:dyDescent="0.25">
      <c r="A358" s="17">
        <v>352</v>
      </c>
      <c r="B358" s="19" t="s">
        <v>229</v>
      </c>
      <c r="C358" s="19" t="s">
        <v>230</v>
      </c>
      <c r="D358" s="20" t="s">
        <v>252</v>
      </c>
      <c r="E358" s="19" t="s">
        <v>23</v>
      </c>
      <c r="F358" s="19">
        <v>0.24199999999999999</v>
      </c>
      <c r="G358" s="19">
        <v>1000</v>
      </c>
      <c r="H358" s="19">
        <f t="shared" si="91"/>
        <v>242</v>
      </c>
      <c r="I358" s="19">
        <v>3.7</v>
      </c>
      <c r="J358" s="17">
        <f t="shared" si="92"/>
        <v>895.40000000000009</v>
      </c>
      <c r="K358" s="17"/>
      <c r="L358" s="60"/>
      <c r="M358" s="41"/>
      <c r="N358" s="41"/>
      <c r="O358" s="75"/>
      <c r="P358" s="75"/>
      <c r="Q358" s="75"/>
      <c r="R358" s="75"/>
      <c r="S358" s="75"/>
      <c r="T358" s="75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>
        <v>0.55000000000000004</v>
      </c>
      <c r="AP358" s="52"/>
      <c r="AQ358" s="52"/>
      <c r="AR358" s="52">
        <f>J358*AO358</f>
        <v>492.47000000000008</v>
      </c>
      <c r="AS358" s="52"/>
      <c r="AT358" s="52"/>
      <c r="AU358" s="52">
        <f>K358*AO358</f>
        <v>0</v>
      </c>
      <c r="AV358" s="52"/>
      <c r="AW358" s="52"/>
      <c r="AX358" s="52"/>
      <c r="AY358" s="52"/>
      <c r="AZ358" s="52"/>
      <c r="BA358" s="52"/>
      <c r="BB358" s="52"/>
      <c r="BC358" s="52"/>
      <c r="BD358" s="52"/>
      <c r="BF358" s="17"/>
    </row>
    <row r="359" spans="1:58" x14ac:dyDescent="0.25">
      <c r="A359" s="17">
        <v>353</v>
      </c>
      <c r="B359" s="19" t="s">
        <v>229</v>
      </c>
      <c r="C359" s="19" t="s">
        <v>230</v>
      </c>
      <c r="D359" s="20" t="s">
        <v>253</v>
      </c>
      <c r="E359" s="19" t="s">
        <v>23</v>
      </c>
      <c r="F359" s="19">
        <v>7.4999999999999997E-2</v>
      </c>
      <c r="G359" s="19">
        <v>1000</v>
      </c>
      <c r="H359" s="19">
        <f t="shared" si="91"/>
        <v>75</v>
      </c>
      <c r="I359" s="19">
        <v>3.3</v>
      </c>
      <c r="J359" s="17">
        <f t="shared" si="92"/>
        <v>247.5</v>
      </c>
      <c r="K359" s="17"/>
      <c r="L359" s="60"/>
      <c r="M359" s="41"/>
      <c r="N359" s="41"/>
      <c r="O359" s="75"/>
      <c r="P359" s="75"/>
      <c r="Q359" s="75"/>
      <c r="R359" s="75"/>
      <c r="S359" s="75"/>
      <c r="T359" s="75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>
        <v>0.5</v>
      </c>
      <c r="AX359" s="52"/>
      <c r="AY359" s="52"/>
      <c r="AZ359" s="52">
        <f>J359*AW359</f>
        <v>123.75</v>
      </c>
      <c r="BA359" s="52"/>
      <c r="BB359" s="52"/>
      <c r="BC359" s="52">
        <f>K359*AW359</f>
        <v>0</v>
      </c>
      <c r="BD359" s="52"/>
      <c r="BF359" s="17"/>
    </row>
    <row r="360" spans="1:58" x14ac:dyDescent="0.25">
      <c r="A360" s="17">
        <v>354</v>
      </c>
      <c r="B360" s="19" t="s">
        <v>229</v>
      </c>
      <c r="C360" s="19" t="s">
        <v>230</v>
      </c>
      <c r="D360" s="20" t="s">
        <v>255</v>
      </c>
      <c r="E360" s="19" t="s">
        <v>23</v>
      </c>
      <c r="F360" s="19">
        <v>0.1</v>
      </c>
      <c r="G360" s="19">
        <v>1000</v>
      </c>
      <c r="H360" s="19">
        <f t="shared" si="91"/>
        <v>100</v>
      </c>
      <c r="I360" s="19">
        <v>3.5</v>
      </c>
      <c r="J360" s="17">
        <f t="shared" si="92"/>
        <v>350</v>
      </c>
      <c r="K360" s="17"/>
      <c r="L360" s="60"/>
      <c r="M360" s="41"/>
      <c r="N360" s="41"/>
      <c r="O360" s="75"/>
      <c r="P360" s="75"/>
      <c r="Q360" s="75"/>
      <c r="R360" s="75"/>
      <c r="S360" s="75"/>
      <c r="T360" s="75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F360" s="17"/>
    </row>
    <row r="361" spans="1:58" x14ac:dyDescent="0.25">
      <c r="A361" s="17">
        <v>355</v>
      </c>
      <c r="B361" s="19" t="s">
        <v>229</v>
      </c>
      <c r="C361" s="19" t="s">
        <v>230</v>
      </c>
      <c r="D361" s="20" t="s">
        <v>256</v>
      </c>
      <c r="E361" s="19" t="s">
        <v>23</v>
      </c>
      <c r="F361" s="19">
        <v>0.5</v>
      </c>
      <c r="G361" s="19">
        <v>1000</v>
      </c>
      <c r="H361" s="19">
        <f t="shared" si="91"/>
        <v>500</v>
      </c>
      <c r="I361" s="19">
        <v>3.5</v>
      </c>
      <c r="J361" s="17">
        <f t="shared" si="92"/>
        <v>1750</v>
      </c>
      <c r="K361" s="17"/>
      <c r="L361" s="60"/>
      <c r="M361" s="41"/>
      <c r="N361" s="41"/>
      <c r="O361" s="75"/>
      <c r="P361" s="75"/>
      <c r="Q361" s="75"/>
      <c r="R361" s="75"/>
      <c r="S361" s="75"/>
      <c r="T361" s="75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F361" s="17"/>
    </row>
    <row r="362" spans="1:58" x14ac:dyDescent="0.25">
      <c r="A362" s="17">
        <v>356</v>
      </c>
      <c r="B362" s="19" t="s">
        <v>229</v>
      </c>
      <c r="C362" s="19" t="s">
        <v>254</v>
      </c>
      <c r="D362" s="19" t="s">
        <v>248</v>
      </c>
      <c r="E362" s="19" t="s">
        <v>10</v>
      </c>
      <c r="F362" s="19">
        <v>1.204</v>
      </c>
      <c r="G362" s="19">
        <v>1000</v>
      </c>
      <c r="H362" s="19">
        <f t="shared" si="91"/>
        <v>1204</v>
      </c>
      <c r="I362" s="19">
        <v>4</v>
      </c>
      <c r="J362" s="17">
        <f t="shared" si="92"/>
        <v>4816</v>
      </c>
      <c r="K362" s="21"/>
      <c r="L362" s="60"/>
      <c r="M362" s="41"/>
      <c r="N362" s="60"/>
      <c r="O362" s="75"/>
      <c r="P362" s="75"/>
      <c r="Q362" s="75"/>
      <c r="R362" s="75"/>
      <c r="S362" s="75"/>
      <c r="T362" s="75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F362" s="17"/>
    </row>
    <row r="363" spans="1:58" x14ac:dyDescent="0.25">
      <c r="A363" s="17">
        <v>357</v>
      </c>
      <c r="B363" s="19" t="s">
        <v>229</v>
      </c>
      <c r="C363" s="19" t="s">
        <v>254</v>
      </c>
      <c r="D363" s="19" t="s">
        <v>248</v>
      </c>
      <c r="E363" s="19" t="s">
        <v>15</v>
      </c>
      <c r="F363" s="19">
        <v>1.1779999999999999</v>
      </c>
      <c r="G363" s="19">
        <v>1000</v>
      </c>
      <c r="H363" s="19">
        <f t="shared" si="91"/>
        <v>1178</v>
      </c>
      <c r="I363" s="19">
        <v>4</v>
      </c>
      <c r="J363" s="17">
        <f t="shared" si="92"/>
        <v>4712</v>
      </c>
      <c r="K363" s="21"/>
      <c r="L363" s="60"/>
      <c r="M363" s="41"/>
      <c r="N363" s="60"/>
      <c r="O363" s="75"/>
      <c r="P363" s="75"/>
      <c r="Q363" s="75"/>
      <c r="R363" s="75"/>
      <c r="S363" s="75"/>
      <c r="T363" s="75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F363" s="17"/>
    </row>
    <row r="364" spans="1:58" x14ac:dyDescent="0.25">
      <c r="A364" s="17">
        <v>358</v>
      </c>
      <c r="B364" s="19" t="s">
        <v>229</v>
      </c>
      <c r="C364" s="19" t="s">
        <v>254</v>
      </c>
      <c r="D364" s="19" t="s">
        <v>248</v>
      </c>
      <c r="E364" s="19" t="s">
        <v>23</v>
      </c>
      <c r="F364" s="19">
        <v>0.28599999999999998</v>
      </c>
      <c r="G364" s="19">
        <v>1000</v>
      </c>
      <c r="H364" s="19">
        <f t="shared" si="91"/>
        <v>286</v>
      </c>
      <c r="I364" s="19">
        <v>4</v>
      </c>
      <c r="J364" s="17">
        <f t="shared" si="92"/>
        <v>1144</v>
      </c>
      <c r="K364" s="21"/>
      <c r="L364" s="60"/>
      <c r="M364" s="41"/>
      <c r="N364" s="60"/>
      <c r="O364" s="75"/>
      <c r="P364" s="75"/>
      <c r="Q364" s="75"/>
      <c r="R364" s="75"/>
      <c r="S364" s="75"/>
      <c r="T364" s="75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F364" s="17"/>
    </row>
    <row r="365" spans="1:58" x14ac:dyDescent="0.25">
      <c r="A365" s="17">
        <v>359</v>
      </c>
      <c r="B365" s="19" t="s">
        <v>229</v>
      </c>
      <c r="C365" s="19" t="s">
        <v>257</v>
      </c>
      <c r="D365" s="30" t="s">
        <v>100</v>
      </c>
      <c r="E365" s="19" t="s">
        <v>195</v>
      </c>
      <c r="F365" s="19"/>
      <c r="G365" s="19"/>
      <c r="H365" s="19">
        <v>1000</v>
      </c>
      <c r="I365" s="19">
        <v>4</v>
      </c>
      <c r="J365" s="17">
        <f t="shared" si="92"/>
        <v>4000</v>
      </c>
      <c r="K365" s="21"/>
      <c r="L365" s="60"/>
      <c r="M365" s="41"/>
      <c r="N365" s="60"/>
      <c r="O365" s="75"/>
      <c r="P365" s="75"/>
      <c r="Q365" s="75"/>
      <c r="R365" s="75"/>
      <c r="S365" s="75"/>
      <c r="T365" s="75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F365" s="17"/>
    </row>
    <row r="366" spans="1:58" x14ac:dyDescent="0.25">
      <c r="A366" s="17">
        <v>360</v>
      </c>
      <c r="B366" s="19" t="s">
        <v>229</v>
      </c>
      <c r="C366" s="19" t="s">
        <v>257</v>
      </c>
      <c r="D366" s="30" t="s">
        <v>100</v>
      </c>
      <c r="E366" s="30" t="s">
        <v>15</v>
      </c>
      <c r="F366" s="19">
        <v>1.8</v>
      </c>
      <c r="G366" s="19">
        <v>1000</v>
      </c>
      <c r="H366" s="19">
        <v>800</v>
      </c>
      <c r="I366" s="19">
        <v>4</v>
      </c>
      <c r="J366" s="17">
        <f t="shared" si="92"/>
        <v>3200</v>
      </c>
      <c r="K366" s="21"/>
      <c r="L366" s="60"/>
      <c r="M366" s="41"/>
      <c r="N366" s="60"/>
      <c r="O366" s="75"/>
      <c r="P366" s="75"/>
      <c r="Q366" s="75"/>
      <c r="R366" s="75"/>
      <c r="S366" s="75"/>
      <c r="T366" s="75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F366" s="17"/>
    </row>
    <row r="367" spans="1:58" x14ac:dyDescent="0.25">
      <c r="A367" s="17">
        <v>361</v>
      </c>
      <c r="B367" s="19" t="s">
        <v>229</v>
      </c>
      <c r="C367" s="19" t="s">
        <v>257</v>
      </c>
      <c r="D367" s="30" t="s">
        <v>138</v>
      </c>
      <c r="E367" s="30" t="s">
        <v>23</v>
      </c>
      <c r="F367" s="19">
        <v>0.5</v>
      </c>
      <c r="G367" s="19">
        <v>1000</v>
      </c>
      <c r="H367" s="19">
        <f t="shared" si="91"/>
        <v>500</v>
      </c>
      <c r="I367" s="19">
        <v>4</v>
      </c>
      <c r="J367" s="17">
        <f t="shared" si="92"/>
        <v>2000</v>
      </c>
      <c r="K367" s="21"/>
      <c r="L367" s="60"/>
      <c r="M367" s="41"/>
      <c r="N367" s="41"/>
      <c r="O367" s="75"/>
      <c r="P367" s="75"/>
      <c r="Q367" s="75"/>
      <c r="R367" s="75"/>
      <c r="S367" s="75"/>
      <c r="T367" s="75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>
        <v>0.55000000000000004</v>
      </c>
      <c r="AG367" s="52"/>
      <c r="AH367" s="52"/>
      <c r="AI367" s="52">
        <f>J367*AF367</f>
        <v>1100</v>
      </c>
      <c r="AJ367" s="52"/>
      <c r="AK367" s="52"/>
      <c r="AL367" s="52">
        <f>K367*AF367</f>
        <v>0</v>
      </c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F367" s="17"/>
    </row>
    <row r="368" spans="1:58" x14ac:dyDescent="0.25">
      <c r="A368" s="17">
        <v>362</v>
      </c>
      <c r="B368" s="19" t="s">
        <v>229</v>
      </c>
      <c r="C368" s="19" t="s">
        <v>257</v>
      </c>
      <c r="D368" s="30" t="s">
        <v>159</v>
      </c>
      <c r="E368" s="30" t="s">
        <v>10</v>
      </c>
      <c r="F368" s="19">
        <v>0.9</v>
      </c>
      <c r="G368" s="19">
        <v>1000</v>
      </c>
      <c r="H368" s="19">
        <f t="shared" si="91"/>
        <v>900</v>
      </c>
      <c r="I368" s="19">
        <v>4</v>
      </c>
      <c r="J368" s="17">
        <f t="shared" si="92"/>
        <v>3600</v>
      </c>
      <c r="K368" s="21"/>
      <c r="L368" s="60"/>
      <c r="M368" s="41"/>
      <c r="N368" s="41"/>
      <c r="O368" s="75"/>
      <c r="P368" s="75"/>
      <c r="Q368" s="75"/>
      <c r="R368" s="75"/>
      <c r="S368" s="75"/>
      <c r="T368" s="75"/>
      <c r="U368" s="52"/>
      <c r="V368" s="52"/>
      <c r="W368" s="52">
        <v>0.55000000000000004</v>
      </c>
      <c r="X368" s="52"/>
      <c r="Y368" s="52"/>
      <c r="Z368" s="52">
        <f>J368*W368</f>
        <v>1980.0000000000002</v>
      </c>
      <c r="AA368" s="52"/>
      <c r="AB368" s="52"/>
      <c r="AC368" s="52">
        <f>K368*W368</f>
        <v>0</v>
      </c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F368" s="17"/>
    </row>
    <row r="369" spans="1:58" x14ac:dyDescent="0.25">
      <c r="A369" s="17">
        <v>363</v>
      </c>
      <c r="B369" s="19" t="s">
        <v>229</v>
      </c>
      <c r="C369" s="19" t="s">
        <v>257</v>
      </c>
      <c r="D369" s="30" t="s">
        <v>152</v>
      </c>
      <c r="E369" s="30" t="s">
        <v>23</v>
      </c>
      <c r="F369" s="19">
        <v>1.3</v>
      </c>
      <c r="G369" s="19">
        <v>1000</v>
      </c>
      <c r="H369" s="19">
        <f t="shared" si="91"/>
        <v>1300</v>
      </c>
      <c r="I369" s="19">
        <v>4</v>
      </c>
      <c r="J369" s="17">
        <f t="shared" si="92"/>
        <v>5200</v>
      </c>
      <c r="K369" s="21"/>
      <c r="L369" s="60"/>
      <c r="M369" s="41"/>
      <c r="N369" s="41"/>
      <c r="O369" s="75"/>
      <c r="P369" s="75"/>
      <c r="Q369" s="75"/>
      <c r="R369" s="75"/>
      <c r="S369" s="75"/>
      <c r="T369" s="75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F369" s="17"/>
    </row>
    <row r="370" spans="1:58" x14ac:dyDescent="0.25">
      <c r="A370" s="17">
        <v>364</v>
      </c>
      <c r="B370" s="19" t="s">
        <v>229</v>
      </c>
      <c r="C370" s="19" t="s">
        <v>257</v>
      </c>
      <c r="D370" s="30" t="s">
        <v>258</v>
      </c>
      <c r="E370" s="19" t="s">
        <v>195</v>
      </c>
      <c r="F370" s="19"/>
      <c r="G370" s="19"/>
      <c r="H370" s="19">
        <v>400</v>
      </c>
      <c r="I370" s="19">
        <v>4</v>
      </c>
      <c r="J370" s="17">
        <f t="shared" si="92"/>
        <v>1600</v>
      </c>
      <c r="K370" s="21"/>
      <c r="L370" s="60"/>
      <c r="M370" s="41"/>
      <c r="N370" s="60"/>
      <c r="O370" s="75"/>
      <c r="P370" s="75"/>
      <c r="Q370" s="75"/>
      <c r="R370" s="75"/>
      <c r="S370" s="75"/>
      <c r="T370" s="75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F370" s="17"/>
    </row>
    <row r="371" spans="1:58" x14ac:dyDescent="0.25">
      <c r="A371" s="17">
        <v>365</v>
      </c>
      <c r="B371" s="19" t="s">
        <v>229</v>
      </c>
      <c r="C371" s="19" t="s">
        <v>257</v>
      </c>
      <c r="D371" s="30" t="s">
        <v>258</v>
      </c>
      <c r="E371" s="30" t="s">
        <v>23</v>
      </c>
      <c r="F371" s="19">
        <v>0.9</v>
      </c>
      <c r="G371" s="19">
        <v>1000</v>
      </c>
      <c r="H371" s="19">
        <v>500</v>
      </c>
      <c r="I371" s="19">
        <v>4</v>
      </c>
      <c r="J371" s="17">
        <f t="shared" si="92"/>
        <v>2000</v>
      </c>
      <c r="K371" s="21"/>
      <c r="L371" s="60"/>
      <c r="M371" s="41"/>
      <c r="N371" s="60"/>
      <c r="O371" s="75"/>
      <c r="P371" s="75"/>
      <c r="Q371" s="75"/>
      <c r="R371" s="75"/>
      <c r="S371" s="75"/>
      <c r="T371" s="75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F371" s="17"/>
    </row>
    <row r="372" spans="1:58" x14ac:dyDescent="0.25">
      <c r="A372" s="17">
        <v>366</v>
      </c>
      <c r="B372" s="19" t="s">
        <v>229</v>
      </c>
      <c r="C372" s="19" t="s">
        <v>257</v>
      </c>
      <c r="D372" s="30" t="s">
        <v>250</v>
      </c>
      <c r="E372" s="19" t="s">
        <v>23</v>
      </c>
      <c r="F372" s="19">
        <v>1.2</v>
      </c>
      <c r="G372" s="19">
        <v>1000</v>
      </c>
      <c r="H372" s="19">
        <f t="shared" si="91"/>
        <v>1200</v>
      </c>
      <c r="I372" s="19">
        <v>4</v>
      </c>
      <c r="J372" s="17">
        <f t="shared" si="92"/>
        <v>4800</v>
      </c>
      <c r="K372" s="31"/>
      <c r="L372" s="41"/>
      <c r="M372" s="41"/>
      <c r="N372" s="41"/>
      <c r="O372" s="75"/>
      <c r="P372" s="75"/>
      <c r="Q372" s="75"/>
      <c r="R372" s="75"/>
      <c r="S372" s="75"/>
      <c r="T372" s="75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>
        <v>0.55000000000000004</v>
      </c>
      <c r="AY372" s="52"/>
      <c r="AZ372" s="52"/>
      <c r="BA372" s="52">
        <f>J372*AX372</f>
        <v>2640</v>
      </c>
      <c r="BB372" s="52"/>
      <c r="BC372" s="52"/>
      <c r="BD372" s="52">
        <f>K372*AX372</f>
        <v>0</v>
      </c>
      <c r="BF372" s="17"/>
    </row>
    <row r="373" spans="1:58" x14ac:dyDescent="0.25">
      <c r="A373" s="17">
        <v>367</v>
      </c>
      <c r="B373" s="19" t="s">
        <v>229</v>
      </c>
      <c r="C373" s="19" t="s">
        <v>257</v>
      </c>
      <c r="D373" s="30" t="s">
        <v>259</v>
      </c>
      <c r="E373" s="19" t="s">
        <v>23</v>
      </c>
      <c r="F373" s="19">
        <v>1.6</v>
      </c>
      <c r="G373" s="19">
        <v>1000</v>
      </c>
      <c r="H373" s="19">
        <f t="shared" si="91"/>
        <v>1600</v>
      </c>
      <c r="I373" s="19">
        <v>4</v>
      </c>
      <c r="J373" s="17">
        <f t="shared" si="92"/>
        <v>6400</v>
      </c>
      <c r="K373" s="21"/>
      <c r="L373" s="41"/>
      <c r="M373" s="41"/>
      <c r="N373" s="41"/>
      <c r="O373" s="75"/>
      <c r="P373" s="75"/>
      <c r="Q373" s="75"/>
      <c r="R373" s="75"/>
      <c r="S373" s="75"/>
      <c r="T373" s="75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>
        <v>0.55000000000000004</v>
      </c>
      <c r="AY373" s="52"/>
      <c r="AZ373" s="52"/>
      <c r="BA373" s="52">
        <f>J373*AX373</f>
        <v>3520.0000000000005</v>
      </c>
      <c r="BB373" s="52"/>
      <c r="BC373" s="52"/>
      <c r="BD373" s="52">
        <f>K373*AX373</f>
        <v>0</v>
      </c>
      <c r="BF373" s="17"/>
    </row>
    <row r="374" spans="1:58" x14ac:dyDescent="0.25">
      <c r="A374" s="17">
        <v>368</v>
      </c>
      <c r="B374" s="32" t="s">
        <v>229</v>
      </c>
      <c r="C374" s="32" t="s">
        <v>257</v>
      </c>
      <c r="D374" s="33" t="s">
        <v>260</v>
      </c>
      <c r="E374" s="32" t="s">
        <v>23</v>
      </c>
      <c r="F374" s="32">
        <v>0.9</v>
      </c>
      <c r="G374" s="19">
        <v>1000</v>
      </c>
      <c r="H374" s="19">
        <f t="shared" si="91"/>
        <v>900</v>
      </c>
      <c r="I374" s="32">
        <v>4</v>
      </c>
      <c r="J374" s="17">
        <f t="shared" si="92"/>
        <v>3600</v>
      </c>
      <c r="K374" s="21"/>
      <c r="L374" s="41"/>
      <c r="M374" s="41"/>
      <c r="N374" s="41"/>
      <c r="O374" s="75"/>
      <c r="P374" s="75"/>
      <c r="Q374" s="75"/>
      <c r="R374" s="75"/>
      <c r="S374" s="75"/>
      <c r="T374" s="75"/>
      <c r="U374" s="52"/>
      <c r="V374" s="52"/>
      <c r="W374" s="52">
        <v>0.55000000000000004</v>
      </c>
      <c r="X374" s="52"/>
      <c r="Y374" s="52"/>
      <c r="Z374" s="52">
        <f>J374*W374</f>
        <v>1980.0000000000002</v>
      </c>
      <c r="AA374" s="52"/>
      <c r="AB374" s="52"/>
      <c r="AC374" s="52">
        <f>K374*W374</f>
        <v>0</v>
      </c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F374" s="17"/>
    </row>
    <row r="375" spans="1:58" x14ac:dyDescent="0.25">
      <c r="A375" s="17">
        <v>369</v>
      </c>
      <c r="B375" s="19" t="s">
        <v>229</v>
      </c>
      <c r="C375" s="19" t="s">
        <v>257</v>
      </c>
      <c r="D375" s="30" t="s">
        <v>191</v>
      </c>
      <c r="E375" s="19" t="s">
        <v>23</v>
      </c>
      <c r="F375" s="19">
        <v>0.5</v>
      </c>
      <c r="G375" s="19">
        <v>1000</v>
      </c>
      <c r="H375" s="19">
        <f t="shared" si="91"/>
        <v>500</v>
      </c>
      <c r="I375" s="34">
        <v>4</v>
      </c>
      <c r="J375" s="17">
        <f t="shared" si="92"/>
        <v>2000</v>
      </c>
      <c r="K375" s="21"/>
      <c r="L375" s="41"/>
      <c r="M375" s="41"/>
      <c r="N375" s="41"/>
      <c r="O375" s="75"/>
      <c r="P375" s="75"/>
      <c r="Q375" s="75"/>
      <c r="R375" s="75"/>
      <c r="S375" s="75"/>
      <c r="T375" s="75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>
        <v>0.55000000000000004</v>
      </c>
      <c r="AP375" s="52"/>
      <c r="AQ375" s="52"/>
      <c r="AR375" s="52">
        <f>J375*AO375</f>
        <v>1100</v>
      </c>
      <c r="AS375" s="52"/>
      <c r="AT375" s="52"/>
      <c r="AU375" s="52">
        <f>K375*AO375</f>
        <v>0</v>
      </c>
      <c r="AV375" s="52"/>
      <c r="AW375" s="52"/>
      <c r="AX375" s="52"/>
      <c r="AY375" s="52"/>
      <c r="AZ375" s="52"/>
      <c r="BA375" s="52"/>
      <c r="BB375" s="52"/>
      <c r="BC375" s="52"/>
      <c r="BD375" s="52"/>
      <c r="BF375" s="17"/>
    </row>
    <row r="376" spans="1:58" x14ac:dyDescent="0.25">
      <c r="A376" s="17">
        <v>370</v>
      </c>
      <c r="B376" s="19" t="s">
        <v>229</v>
      </c>
      <c r="C376" s="19" t="s">
        <v>261</v>
      </c>
      <c r="D376" s="30" t="s">
        <v>60</v>
      </c>
      <c r="E376" s="19" t="s">
        <v>15</v>
      </c>
      <c r="F376" s="19">
        <v>1.3</v>
      </c>
      <c r="G376" s="19">
        <v>1000</v>
      </c>
      <c r="H376" s="19">
        <v>1500</v>
      </c>
      <c r="I376" s="34">
        <v>4</v>
      </c>
      <c r="J376" s="17">
        <f t="shared" ref="J376:J413" si="93">H376*I376</f>
        <v>6000</v>
      </c>
      <c r="K376" s="21"/>
      <c r="L376" s="41"/>
      <c r="M376" s="41"/>
      <c r="N376" s="60"/>
      <c r="O376" s="75"/>
      <c r="P376" s="75"/>
      <c r="Q376" s="75"/>
      <c r="R376" s="75"/>
      <c r="S376" s="75"/>
      <c r="T376" s="75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>
        <v>1.2</v>
      </c>
      <c r="AG376" s="52"/>
      <c r="AH376" s="52"/>
      <c r="AI376" s="52">
        <f>J376*AF376</f>
        <v>7200</v>
      </c>
      <c r="AJ376" s="52"/>
      <c r="AK376" s="52"/>
      <c r="AL376" s="52">
        <f>K376*AF376</f>
        <v>0</v>
      </c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F376" s="17"/>
    </row>
    <row r="377" spans="1:58" x14ac:dyDescent="0.25">
      <c r="A377" s="17">
        <v>371</v>
      </c>
      <c r="B377" s="19" t="s">
        <v>229</v>
      </c>
      <c r="C377" s="19" t="s">
        <v>261</v>
      </c>
      <c r="D377" s="30" t="s">
        <v>167</v>
      </c>
      <c r="E377" s="19" t="s">
        <v>289</v>
      </c>
      <c r="F377" s="19"/>
      <c r="G377" s="19"/>
      <c r="H377" s="19">
        <v>300</v>
      </c>
      <c r="I377" s="34">
        <v>4</v>
      </c>
      <c r="J377" s="17">
        <f t="shared" si="93"/>
        <v>1200</v>
      </c>
      <c r="K377" s="21"/>
      <c r="L377" s="41"/>
      <c r="M377" s="41"/>
      <c r="N377" s="60"/>
      <c r="O377" s="75"/>
      <c r="P377" s="75"/>
      <c r="Q377" s="75"/>
      <c r="R377" s="75"/>
      <c r="S377" s="75"/>
      <c r="T377" s="75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F377" s="17"/>
    </row>
    <row r="378" spans="1:58" x14ac:dyDescent="0.25">
      <c r="A378" s="17">
        <v>372</v>
      </c>
      <c r="B378" s="19" t="s">
        <v>229</v>
      </c>
      <c r="C378" s="19" t="s">
        <v>261</v>
      </c>
      <c r="D378" s="30" t="s">
        <v>167</v>
      </c>
      <c r="E378" s="19" t="s">
        <v>10</v>
      </c>
      <c r="F378" s="19">
        <v>0.5</v>
      </c>
      <c r="G378" s="19">
        <v>1000</v>
      </c>
      <c r="H378" s="19">
        <v>200</v>
      </c>
      <c r="I378" s="34">
        <v>4</v>
      </c>
      <c r="J378" s="17">
        <f t="shared" si="93"/>
        <v>800</v>
      </c>
      <c r="K378" s="21"/>
      <c r="L378" s="41"/>
      <c r="M378" s="41"/>
      <c r="N378" s="60"/>
      <c r="O378" s="75"/>
      <c r="P378" s="75"/>
      <c r="Q378" s="75"/>
      <c r="R378" s="75"/>
      <c r="S378" s="75"/>
      <c r="T378" s="75"/>
      <c r="U378" s="52"/>
      <c r="V378" s="52"/>
      <c r="W378" s="52">
        <v>0.55000000000000004</v>
      </c>
      <c r="X378" s="52"/>
      <c r="Y378" s="52"/>
      <c r="Z378" s="52">
        <f>J378*W378</f>
        <v>440.00000000000006</v>
      </c>
      <c r="AA378" s="52"/>
      <c r="AB378" s="52"/>
      <c r="AC378" s="52">
        <f>K378*W378</f>
        <v>0</v>
      </c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F378" s="17"/>
    </row>
    <row r="379" spans="1:58" x14ac:dyDescent="0.25">
      <c r="A379" s="17">
        <v>373</v>
      </c>
      <c r="B379" s="19" t="s">
        <v>229</v>
      </c>
      <c r="C379" s="19" t="s">
        <v>262</v>
      </c>
      <c r="D379" s="19" t="s">
        <v>263</v>
      </c>
      <c r="E379" s="19" t="s">
        <v>195</v>
      </c>
      <c r="F379" s="19">
        <v>1.2</v>
      </c>
      <c r="G379" s="19">
        <v>1000</v>
      </c>
      <c r="H379" s="19">
        <v>1200</v>
      </c>
      <c r="I379" s="34">
        <v>4</v>
      </c>
      <c r="J379" s="17">
        <f t="shared" si="93"/>
        <v>4800</v>
      </c>
      <c r="K379" s="21"/>
      <c r="L379" s="41"/>
      <c r="M379" s="41"/>
      <c r="N379" s="41"/>
      <c r="O379" s="75"/>
      <c r="P379" s="75"/>
      <c r="Q379" s="75"/>
      <c r="R379" s="75"/>
      <c r="S379" s="75"/>
      <c r="T379" s="75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>
        <v>1.2</v>
      </c>
      <c r="AP379" s="52"/>
      <c r="AQ379" s="52"/>
      <c r="AR379" s="52">
        <f>J379*AO379</f>
        <v>5760</v>
      </c>
      <c r="AS379" s="52"/>
      <c r="AT379" s="52"/>
      <c r="AU379" s="52">
        <f>K379*AO379</f>
        <v>0</v>
      </c>
      <c r="AV379" s="52"/>
      <c r="AW379" s="52"/>
      <c r="AX379" s="52"/>
      <c r="AY379" s="52"/>
      <c r="AZ379" s="52"/>
      <c r="BA379" s="52"/>
      <c r="BB379" s="52"/>
      <c r="BC379" s="52"/>
      <c r="BD379" s="52"/>
      <c r="BF379" s="17"/>
    </row>
    <row r="380" spans="1:58" x14ac:dyDescent="0.25">
      <c r="A380" s="17">
        <v>374</v>
      </c>
      <c r="B380" s="19" t="s">
        <v>229</v>
      </c>
      <c r="C380" s="19" t="s">
        <v>264</v>
      </c>
      <c r="D380" s="19" t="s">
        <v>265</v>
      </c>
      <c r="E380" s="19" t="s">
        <v>195</v>
      </c>
      <c r="F380" s="19">
        <v>0.7</v>
      </c>
      <c r="G380" s="19">
        <v>1000</v>
      </c>
      <c r="H380" s="19">
        <f t="shared" ref="H380:H413" si="94">F380*G380</f>
        <v>700</v>
      </c>
      <c r="I380" s="19">
        <v>6</v>
      </c>
      <c r="J380" s="17">
        <f t="shared" si="93"/>
        <v>4200</v>
      </c>
      <c r="K380" s="21"/>
      <c r="L380" s="41"/>
      <c r="M380" s="41"/>
      <c r="N380" s="60"/>
      <c r="O380" s="75"/>
      <c r="P380" s="75"/>
      <c r="Q380" s="75"/>
      <c r="R380" s="75"/>
      <c r="S380" s="75"/>
      <c r="T380" s="75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F380" s="17"/>
    </row>
    <row r="381" spans="1:58" x14ac:dyDescent="0.25">
      <c r="A381" s="17">
        <v>375</v>
      </c>
      <c r="B381" s="19" t="s">
        <v>229</v>
      </c>
      <c r="C381" s="19" t="s">
        <v>266</v>
      </c>
      <c r="D381" s="20" t="s">
        <v>91</v>
      </c>
      <c r="E381" s="20" t="s">
        <v>10</v>
      </c>
      <c r="F381" s="19"/>
      <c r="G381" s="19"/>
      <c r="H381" s="19">
        <v>350</v>
      </c>
      <c r="I381" s="19">
        <v>4</v>
      </c>
      <c r="J381" s="17">
        <f t="shared" si="93"/>
        <v>1400</v>
      </c>
      <c r="K381" s="21"/>
      <c r="L381" s="41"/>
      <c r="M381" s="41"/>
      <c r="N381" s="60"/>
      <c r="O381" s="75"/>
      <c r="P381" s="75"/>
      <c r="Q381" s="75"/>
      <c r="R381" s="75"/>
      <c r="S381" s="75"/>
      <c r="T381" s="75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F381" s="17"/>
    </row>
    <row r="382" spans="1:58" x14ac:dyDescent="0.25">
      <c r="A382" s="17">
        <v>376</v>
      </c>
      <c r="B382" s="19" t="s">
        <v>229</v>
      </c>
      <c r="C382" s="19" t="s">
        <v>266</v>
      </c>
      <c r="D382" s="20" t="s">
        <v>91</v>
      </c>
      <c r="E382" s="20" t="s">
        <v>23</v>
      </c>
      <c r="F382" s="19">
        <v>0.78</v>
      </c>
      <c r="G382" s="19">
        <v>1000</v>
      </c>
      <c r="H382" s="19">
        <v>430</v>
      </c>
      <c r="I382" s="19">
        <v>4</v>
      </c>
      <c r="J382" s="17">
        <f t="shared" si="93"/>
        <v>1720</v>
      </c>
      <c r="K382" s="21"/>
      <c r="L382" s="41"/>
      <c r="M382" s="41"/>
      <c r="N382" s="60"/>
      <c r="O382" s="75"/>
      <c r="P382" s="75"/>
      <c r="Q382" s="75"/>
      <c r="R382" s="75"/>
      <c r="S382" s="75"/>
      <c r="T382" s="75"/>
      <c r="U382" s="52"/>
      <c r="V382" s="52"/>
      <c r="W382" s="52">
        <v>0.55000000000000004</v>
      </c>
      <c r="X382" s="52"/>
      <c r="Y382" s="52"/>
      <c r="Z382" s="52">
        <f>J382*W382</f>
        <v>946.00000000000011</v>
      </c>
      <c r="AA382" s="52"/>
      <c r="AB382" s="52"/>
      <c r="AC382" s="52">
        <f>K382*W382</f>
        <v>0</v>
      </c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F382" s="17"/>
    </row>
    <row r="383" spans="1:58" x14ac:dyDescent="0.25">
      <c r="A383" s="17">
        <v>377</v>
      </c>
      <c r="B383" s="19" t="s">
        <v>229</v>
      </c>
      <c r="C383" s="19" t="s">
        <v>266</v>
      </c>
      <c r="D383" s="20" t="s">
        <v>267</v>
      </c>
      <c r="E383" s="20" t="s">
        <v>10</v>
      </c>
      <c r="F383" s="19">
        <v>0.26</v>
      </c>
      <c r="G383" s="19">
        <v>1000</v>
      </c>
      <c r="H383" s="19">
        <f t="shared" si="94"/>
        <v>260</v>
      </c>
      <c r="I383" s="19">
        <v>4</v>
      </c>
      <c r="J383" s="17">
        <f t="shared" si="93"/>
        <v>1040</v>
      </c>
      <c r="K383" s="21"/>
      <c r="L383" s="41"/>
      <c r="M383" s="41"/>
      <c r="N383" s="41"/>
      <c r="O383" s="75"/>
      <c r="P383" s="75"/>
      <c r="Q383" s="75"/>
      <c r="R383" s="75"/>
      <c r="S383" s="75"/>
      <c r="T383" s="75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>
        <v>0.55000000000000004</v>
      </c>
      <c r="AP383" s="52"/>
      <c r="AQ383" s="52"/>
      <c r="AR383" s="52">
        <f>J383*AO383</f>
        <v>572</v>
      </c>
      <c r="AS383" s="52"/>
      <c r="AT383" s="52"/>
      <c r="AU383" s="52">
        <f>K383*AO383</f>
        <v>0</v>
      </c>
      <c r="AV383" s="52"/>
      <c r="AW383" s="52"/>
      <c r="AX383" s="52"/>
      <c r="AY383" s="52"/>
      <c r="AZ383" s="52"/>
      <c r="BA383" s="52"/>
      <c r="BB383" s="52"/>
      <c r="BC383" s="52"/>
      <c r="BD383" s="52"/>
      <c r="BF383" s="17"/>
    </row>
    <row r="384" spans="1:58" x14ac:dyDescent="0.25">
      <c r="A384" s="17">
        <v>378</v>
      </c>
      <c r="B384" s="19" t="s">
        <v>229</v>
      </c>
      <c r="C384" s="19" t="s">
        <v>266</v>
      </c>
      <c r="D384" s="20" t="s">
        <v>268</v>
      </c>
      <c r="E384" s="20" t="s">
        <v>10</v>
      </c>
      <c r="F384" s="19">
        <v>0.25</v>
      </c>
      <c r="G384" s="19">
        <v>1000</v>
      </c>
      <c r="H384" s="19">
        <f t="shared" si="94"/>
        <v>250</v>
      </c>
      <c r="I384" s="19">
        <v>4</v>
      </c>
      <c r="J384" s="17">
        <f t="shared" si="93"/>
        <v>1000</v>
      </c>
      <c r="K384" s="21"/>
      <c r="L384" s="41"/>
      <c r="M384" s="41"/>
      <c r="N384" s="41"/>
      <c r="O384" s="75"/>
      <c r="P384" s="75"/>
      <c r="Q384" s="75"/>
      <c r="R384" s="75"/>
      <c r="S384" s="75"/>
      <c r="T384" s="75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>
        <v>0.55000000000000004</v>
      </c>
      <c r="AG384" s="52"/>
      <c r="AH384" s="52"/>
      <c r="AI384" s="52">
        <f>J384*AF384</f>
        <v>550</v>
      </c>
      <c r="AJ384" s="52"/>
      <c r="AK384" s="52"/>
      <c r="AL384" s="52">
        <f>K384*AF384</f>
        <v>0</v>
      </c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F384" s="17"/>
    </row>
    <row r="385" spans="1:58" x14ac:dyDescent="0.25">
      <c r="A385" s="17">
        <v>379</v>
      </c>
      <c r="B385" s="19" t="s">
        <v>229</v>
      </c>
      <c r="C385" s="19" t="s">
        <v>266</v>
      </c>
      <c r="D385" s="20" t="s">
        <v>299</v>
      </c>
      <c r="E385" s="20" t="s">
        <v>23</v>
      </c>
      <c r="F385" s="19"/>
      <c r="G385" s="19"/>
      <c r="H385" s="19">
        <v>800</v>
      </c>
      <c r="I385" s="19">
        <v>4</v>
      </c>
      <c r="J385" s="17">
        <f t="shared" si="93"/>
        <v>3200</v>
      </c>
      <c r="K385" s="21"/>
      <c r="L385" s="41"/>
      <c r="M385" s="41"/>
      <c r="N385" s="41"/>
      <c r="O385" s="75"/>
      <c r="P385" s="75"/>
      <c r="Q385" s="75"/>
      <c r="R385" s="75"/>
      <c r="S385" s="75"/>
      <c r="T385" s="75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F385" s="17"/>
    </row>
    <row r="386" spans="1:58" x14ac:dyDescent="0.25">
      <c r="A386" s="17">
        <v>380</v>
      </c>
      <c r="B386" s="19" t="s">
        <v>229</v>
      </c>
      <c r="C386" s="19" t="s">
        <v>266</v>
      </c>
      <c r="D386" s="20" t="s">
        <v>269</v>
      </c>
      <c r="E386" s="20" t="s">
        <v>10</v>
      </c>
      <c r="F386" s="19">
        <v>0.34</v>
      </c>
      <c r="G386" s="19">
        <v>1000</v>
      </c>
      <c r="H386" s="19">
        <f t="shared" si="94"/>
        <v>340</v>
      </c>
      <c r="I386" s="19">
        <v>4</v>
      </c>
      <c r="J386" s="17">
        <f t="shared" si="93"/>
        <v>1360</v>
      </c>
      <c r="K386" s="21"/>
      <c r="L386" s="41"/>
      <c r="M386" s="41"/>
      <c r="N386" s="41"/>
      <c r="O386" s="75"/>
      <c r="P386" s="75"/>
      <c r="Q386" s="75"/>
      <c r="R386" s="75"/>
      <c r="S386" s="75"/>
      <c r="T386" s="75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>
        <v>0.55000000000000004</v>
      </c>
      <c r="AG386" s="52"/>
      <c r="AH386" s="52"/>
      <c r="AI386" s="52">
        <f>J386*AF386</f>
        <v>748.00000000000011</v>
      </c>
      <c r="AJ386" s="52"/>
      <c r="AK386" s="52"/>
      <c r="AL386" s="52">
        <f>K386*AF386</f>
        <v>0</v>
      </c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F386" s="17"/>
    </row>
    <row r="387" spans="1:58" x14ac:dyDescent="0.25">
      <c r="A387" s="17">
        <v>381</v>
      </c>
      <c r="B387" s="19" t="s">
        <v>229</v>
      </c>
      <c r="C387" s="19" t="s">
        <v>266</v>
      </c>
      <c r="D387" s="20" t="s">
        <v>270</v>
      </c>
      <c r="E387" s="19" t="s">
        <v>195</v>
      </c>
      <c r="F387" s="19"/>
      <c r="G387" s="19"/>
      <c r="H387" s="19">
        <v>1550</v>
      </c>
      <c r="I387" s="19">
        <v>4</v>
      </c>
      <c r="J387" s="17">
        <f t="shared" si="93"/>
        <v>6200</v>
      </c>
      <c r="K387" s="21"/>
      <c r="L387" s="41"/>
      <c r="M387" s="41"/>
      <c r="N387" s="41"/>
      <c r="O387" s="75"/>
      <c r="P387" s="75"/>
      <c r="Q387" s="75"/>
      <c r="R387" s="75"/>
      <c r="S387" s="75"/>
      <c r="T387" s="75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6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F387" s="17"/>
    </row>
    <row r="388" spans="1:58" x14ac:dyDescent="0.25">
      <c r="A388" s="17">
        <v>382</v>
      </c>
      <c r="B388" s="19" t="s">
        <v>229</v>
      </c>
      <c r="C388" s="19" t="s">
        <v>266</v>
      </c>
      <c r="D388" s="20" t="s">
        <v>270</v>
      </c>
      <c r="E388" s="20" t="s">
        <v>15</v>
      </c>
      <c r="F388" s="19">
        <v>1.7</v>
      </c>
      <c r="G388" s="19">
        <v>1000</v>
      </c>
      <c r="H388" s="19">
        <v>150</v>
      </c>
      <c r="I388" s="19">
        <v>6</v>
      </c>
      <c r="J388" s="17">
        <f t="shared" si="93"/>
        <v>900</v>
      </c>
      <c r="K388" s="21"/>
      <c r="L388" s="41"/>
      <c r="M388" s="41"/>
      <c r="N388" s="41"/>
      <c r="O388" s="75"/>
      <c r="P388" s="75"/>
      <c r="Q388" s="75"/>
      <c r="R388" s="75"/>
      <c r="S388" s="75"/>
      <c r="T388" s="75"/>
      <c r="U388" s="52"/>
      <c r="V388" s="52"/>
      <c r="W388" s="52">
        <v>1.2</v>
      </c>
      <c r="X388" s="52"/>
      <c r="Y388" s="52"/>
      <c r="Z388" s="52">
        <f>J388*W388</f>
        <v>1080</v>
      </c>
      <c r="AA388" s="52"/>
      <c r="AB388" s="52"/>
      <c r="AC388" s="52">
        <f>K388*W388</f>
        <v>0</v>
      </c>
      <c r="AD388" s="52"/>
      <c r="AE388" s="6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F388" s="17"/>
    </row>
    <row r="389" spans="1:58" x14ac:dyDescent="0.25">
      <c r="A389" s="17">
        <v>383</v>
      </c>
      <c r="B389" s="32" t="s">
        <v>229</v>
      </c>
      <c r="C389" s="32" t="s">
        <v>266</v>
      </c>
      <c r="D389" s="35" t="s">
        <v>271</v>
      </c>
      <c r="E389" s="35" t="s">
        <v>23</v>
      </c>
      <c r="F389" s="32">
        <v>0.65</v>
      </c>
      <c r="G389" s="19">
        <v>1000</v>
      </c>
      <c r="H389" s="19">
        <f t="shared" si="94"/>
        <v>650</v>
      </c>
      <c r="I389" s="32">
        <v>4</v>
      </c>
      <c r="J389" s="17">
        <f t="shared" si="93"/>
        <v>2600</v>
      </c>
      <c r="K389" s="21"/>
      <c r="L389" s="41"/>
      <c r="M389" s="41"/>
      <c r="N389" s="41"/>
      <c r="O389" s="75"/>
      <c r="P389" s="75"/>
      <c r="Q389" s="75"/>
      <c r="R389" s="75"/>
      <c r="S389" s="75"/>
      <c r="T389" s="75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>
        <v>0.55000000000000004</v>
      </c>
      <c r="AP389" s="52"/>
      <c r="AQ389" s="52"/>
      <c r="AR389" s="52">
        <f>J389*AO389</f>
        <v>1430.0000000000002</v>
      </c>
      <c r="AS389" s="52"/>
      <c r="AT389" s="52"/>
      <c r="AU389" s="52">
        <f>K389*AO389</f>
        <v>0</v>
      </c>
      <c r="AV389" s="52"/>
      <c r="AW389" s="52"/>
      <c r="AX389" s="52"/>
      <c r="AY389" s="52"/>
      <c r="AZ389" s="52"/>
      <c r="BA389" s="52"/>
      <c r="BB389" s="52"/>
      <c r="BC389" s="52"/>
      <c r="BD389" s="52"/>
      <c r="BF389" s="17"/>
    </row>
    <row r="390" spans="1:58" x14ac:dyDescent="0.25">
      <c r="A390" s="17">
        <v>384</v>
      </c>
      <c r="B390" s="19" t="s">
        <v>229</v>
      </c>
      <c r="C390" s="19" t="s">
        <v>266</v>
      </c>
      <c r="D390" s="20" t="s">
        <v>272</v>
      </c>
      <c r="E390" s="20" t="s">
        <v>10</v>
      </c>
      <c r="F390" s="19">
        <v>0.96</v>
      </c>
      <c r="G390" s="19">
        <v>1000</v>
      </c>
      <c r="H390" s="19">
        <f t="shared" si="94"/>
        <v>960</v>
      </c>
      <c r="I390" s="34">
        <v>4</v>
      </c>
      <c r="J390" s="17">
        <f t="shared" si="93"/>
        <v>3840</v>
      </c>
      <c r="K390" s="21"/>
      <c r="L390" s="41"/>
      <c r="M390" s="41"/>
      <c r="N390" s="41"/>
      <c r="O390" s="75"/>
      <c r="P390" s="75"/>
      <c r="Q390" s="75"/>
      <c r="R390" s="75"/>
      <c r="S390" s="75"/>
      <c r="T390" s="75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>
        <v>0.55000000000000004</v>
      </c>
      <c r="AY390" s="52"/>
      <c r="AZ390" s="52"/>
      <c r="BA390" s="52">
        <f>J390*AX390</f>
        <v>2112</v>
      </c>
      <c r="BB390" s="52"/>
      <c r="BC390" s="52"/>
      <c r="BD390" s="52">
        <f>K390*AX390</f>
        <v>0</v>
      </c>
      <c r="BF390" s="17"/>
    </row>
    <row r="391" spans="1:58" x14ac:dyDescent="0.25">
      <c r="A391" s="17">
        <v>385</v>
      </c>
      <c r="B391" s="32" t="s">
        <v>229</v>
      </c>
      <c r="C391" s="32" t="s">
        <v>273</v>
      </c>
      <c r="D391" s="35" t="s">
        <v>100</v>
      </c>
      <c r="E391" s="19" t="s">
        <v>195</v>
      </c>
      <c r="F391" s="32">
        <v>2.2000000000000002</v>
      </c>
      <c r="G391" s="19">
        <v>1000</v>
      </c>
      <c r="H391" s="19">
        <f t="shared" si="94"/>
        <v>2200</v>
      </c>
      <c r="I391" s="36">
        <v>4</v>
      </c>
      <c r="J391" s="17">
        <f t="shared" si="93"/>
        <v>8800</v>
      </c>
      <c r="K391" s="21"/>
      <c r="L391" s="41"/>
      <c r="M391" s="41"/>
      <c r="N391" s="41"/>
      <c r="O391" s="75"/>
      <c r="P391" s="75"/>
      <c r="Q391" s="75"/>
      <c r="R391" s="75"/>
      <c r="S391" s="75"/>
      <c r="T391" s="75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F391" s="17"/>
    </row>
    <row r="392" spans="1:58" x14ac:dyDescent="0.25">
      <c r="A392" s="17">
        <v>386</v>
      </c>
      <c r="B392" s="19" t="s">
        <v>229</v>
      </c>
      <c r="C392" s="19" t="s">
        <v>273</v>
      </c>
      <c r="D392" s="20" t="s">
        <v>274</v>
      </c>
      <c r="E392" s="20" t="s">
        <v>23</v>
      </c>
      <c r="F392" s="19">
        <v>0.2</v>
      </c>
      <c r="G392" s="19">
        <v>1000</v>
      </c>
      <c r="H392" s="19">
        <f t="shared" si="94"/>
        <v>200</v>
      </c>
      <c r="I392" s="19">
        <v>4</v>
      </c>
      <c r="J392" s="17">
        <f t="shared" si="93"/>
        <v>800</v>
      </c>
      <c r="K392" s="21"/>
      <c r="L392" s="41"/>
      <c r="M392" s="41"/>
      <c r="N392" s="41"/>
      <c r="O392" s="75"/>
      <c r="P392" s="75"/>
      <c r="Q392" s="75"/>
      <c r="R392" s="75"/>
      <c r="S392" s="75"/>
      <c r="T392" s="75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>
        <v>0.55000000000000004</v>
      </c>
      <c r="AY392" s="52"/>
      <c r="AZ392" s="52"/>
      <c r="BA392" s="52">
        <f>J392*AX392</f>
        <v>440.00000000000006</v>
      </c>
      <c r="BB392" s="52"/>
      <c r="BC392" s="52"/>
      <c r="BD392" s="52">
        <f>K392*AX392</f>
        <v>0</v>
      </c>
      <c r="BF392" s="17"/>
    </row>
    <row r="393" spans="1:58" x14ac:dyDescent="0.25">
      <c r="A393" s="17">
        <v>387</v>
      </c>
      <c r="B393" s="19" t="s">
        <v>229</v>
      </c>
      <c r="C393" s="19" t="s">
        <v>275</v>
      </c>
      <c r="D393" s="20" t="s">
        <v>117</v>
      </c>
      <c r="E393" s="20" t="s">
        <v>10</v>
      </c>
      <c r="F393" s="19">
        <v>0.8</v>
      </c>
      <c r="G393" s="19">
        <v>1000</v>
      </c>
      <c r="H393" s="19">
        <f t="shared" si="94"/>
        <v>800</v>
      </c>
      <c r="I393" s="19">
        <v>6</v>
      </c>
      <c r="J393" s="17">
        <f t="shared" si="93"/>
        <v>4800</v>
      </c>
      <c r="K393" s="21"/>
      <c r="L393" s="41"/>
      <c r="M393" s="41"/>
      <c r="N393" s="41"/>
      <c r="O393" s="75"/>
      <c r="P393" s="75"/>
      <c r="Q393" s="75"/>
      <c r="R393" s="75"/>
      <c r="S393" s="75"/>
      <c r="T393" s="75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6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>
        <v>0.55000000000000004</v>
      </c>
      <c r="AY393" s="52"/>
      <c r="AZ393" s="52"/>
      <c r="BA393" s="52">
        <f>J393*AX393</f>
        <v>2640</v>
      </c>
      <c r="BB393" s="52"/>
      <c r="BC393" s="52"/>
      <c r="BD393" s="52">
        <f>K393*AX393</f>
        <v>0</v>
      </c>
      <c r="BF393" s="17"/>
    </row>
    <row r="394" spans="1:58" x14ac:dyDescent="0.25">
      <c r="A394" s="17">
        <v>388</v>
      </c>
      <c r="B394" s="19" t="s">
        <v>229</v>
      </c>
      <c r="C394" s="19" t="s">
        <v>275</v>
      </c>
      <c r="D394" s="20" t="s">
        <v>117</v>
      </c>
      <c r="E394" s="20" t="s">
        <v>15</v>
      </c>
      <c r="F394" s="19">
        <v>0.95</v>
      </c>
      <c r="G394" s="19">
        <v>1000</v>
      </c>
      <c r="H394" s="19">
        <f t="shared" si="94"/>
        <v>950</v>
      </c>
      <c r="I394" s="19">
        <v>6</v>
      </c>
      <c r="J394" s="17">
        <f t="shared" si="93"/>
        <v>5700</v>
      </c>
      <c r="K394" s="21"/>
      <c r="L394" s="41"/>
      <c r="M394" s="41"/>
      <c r="N394" s="41"/>
      <c r="O394" s="75"/>
      <c r="P394" s="75"/>
      <c r="Q394" s="75"/>
      <c r="R394" s="75"/>
      <c r="S394" s="75"/>
      <c r="T394" s="75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6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>
        <v>0.55000000000000004</v>
      </c>
      <c r="AY394" s="52"/>
      <c r="AZ394" s="52"/>
      <c r="BA394" s="52">
        <f>J394*AX394</f>
        <v>3135.0000000000005</v>
      </c>
      <c r="BB394" s="52"/>
      <c r="BC394" s="52"/>
      <c r="BD394" s="52">
        <f>K394*AX394</f>
        <v>0</v>
      </c>
      <c r="BF394" s="17"/>
    </row>
    <row r="395" spans="1:58" x14ac:dyDescent="0.25">
      <c r="A395" s="17">
        <v>389</v>
      </c>
      <c r="B395" s="19" t="s">
        <v>229</v>
      </c>
      <c r="C395" s="19" t="s">
        <v>275</v>
      </c>
      <c r="D395" s="20" t="s">
        <v>117</v>
      </c>
      <c r="E395" s="19" t="s">
        <v>195</v>
      </c>
      <c r="F395" s="19">
        <v>0.35</v>
      </c>
      <c r="G395" s="19">
        <v>1000</v>
      </c>
      <c r="H395" s="19">
        <f t="shared" si="94"/>
        <v>350</v>
      </c>
      <c r="I395" s="19">
        <v>6</v>
      </c>
      <c r="J395" s="17">
        <f t="shared" si="93"/>
        <v>2100</v>
      </c>
      <c r="K395" s="21"/>
      <c r="L395" s="41"/>
      <c r="M395" s="41"/>
      <c r="N395" s="41"/>
      <c r="O395" s="75"/>
      <c r="P395" s="75"/>
      <c r="Q395" s="75"/>
      <c r="R395" s="75"/>
      <c r="S395" s="75"/>
      <c r="T395" s="75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6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>
        <v>0.55000000000000004</v>
      </c>
      <c r="AY395" s="52"/>
      <c r="AZ395" s="52"/>
      <c r="BA395" s="52">
        <f>J395*AX395</f>
        <v>1155</v>
      </c>
      <c r="BB395" s="52"/>
      <c r="BC395" s="52"/>
      <c r="BD395" s="52">
        <f>K395*AX395</f>
        <v>0</v>
      </c>
      <c r="BF395" s="17"/>
    </row>
    <row r="396" spans="1:58" x14ac:dyDescent="0.25">
      <c r="A396" s="17">
        <v>390</v>
      </c>
      <c r="B396" s="19" t="s">
        <v>229</v>
      </c>
      <c r="C396" s="19" t="s">
        <v>275</v>
      </c>
      <c r="D396" s="20" t="s">
        <v>276</v>
      </c>
      <c r="E396" s="20" t="s">
        <v>23</v>
      </c>
      <c r="F396" s="19">
        <v>0.2</v>
      </c>
      <c r="G396" s="19">
        <v>1000</v>
      </c>
      <c r="H396" s="19">
        <f t="shared" si="94"/>
        <v>200</v>
      </c>
      <c r="I396" s="19">
        <v>4</v>
      </c>
      <c r="J396" s="17">
        <f t="shared" si="93"/>
        <v>800</v>
      </c>
      <c r="K396" s="21"/>
      <c r="L396" s="41"/>
      <c r="M396" s="41"/>
      <c r="N396" s="41"/>
      <c r="O396" s="75"/>
      <c r="P396" s="75"/>
      <c r="Q396" s="75"/>
      <c r="R396" s="75"/>
      <c r="S396" s="75"/>
      <c r="T396" s="75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>
        <v>0.55000000000000004</v>
      </c>
      <c r="AP396" s="52"/>
      <c r="AQ396" s="52"/>
      <c r="AR396" s="52">
        <f>J396*AO396</f>
        <v>440.00000000000006</v>
      </c>
      <c r="AS396" s="52"/>
      <c r="AT396" s="52"/>
      <c r="AU396" s="52">
        <f>K396*AO396</f>
        <v>0</v>
      </c>
      <c r="AV396" s="52"/>
      <c r="AW396" s="52"/>
      <c r="AX396" s="52"/>
      <c r="AY396" s="52"/>
      <c r="AZ396" s="52"/>
      <c r="BA396" s="52"/>
      <c r="BB396" s="52"/>
      <c r="BC396" s="52"/>
      <c r="BD396" s="52"/>
      <c r="BF396" s="17"/>
    </row>
    <row r="397" spans="1:58" x14ac:dyDescent="0.25">
      <c r="A397" s="17">
        <v>391</v>
      </c>
      <c r="B397" s="19" t="s">
        <v>229</v>
      </c>
      <c r="C397" s="19" t="s">
        <v>275</v>
      </c>
      <c r="D397" s="20" t="s">
        <v>86</v>
      </c>
      <c r="E397" s="20" t="s">
        <v>23</v>
      </c>
      <c r="F397" s="19">
        <v>0.5</v>
      </c>
      <c r="G397" s="19">
        <v>1000</v>
      </c>
      <c r="H397" s="19">
        <f t="shared" si="94"/>
        <v>500</v>
      </c>
      <c r="I397" s="19">
        <v>4</v>
      </c>
      <c r="J397" s="17">
        <f t="shared" si="93"/>
        <v>2000</v>
      </c>
      <c r="K397" s="21"/>
      <c r="L397" s="41"/>
      <c r="M397" s="41"/>
      <c r="N397" s="41"/>
      <c r="O397" s="75"/>
      <c r="P397" s="75"/>
      <c r="Q397" s="75"/>
      <c r="R397" s="75"/>
      <c r="S397" s="75"/>
      <c r="T397" s="75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>
        <v>0.55000000000000004</v>
      </c>
      <c r="AG397" s="52"/>
      <c r="AH397" s="52"/>
      <c r="AI397" s="52">
        <f>J397*AF397</f>
        <v>1100</v>
      </c>
      <c r="AJ397" s="52"/>
      <c r="AK397" s="52"/>
      <c r="AL397" s="52">
        <f>K397*AF397</f>
        <v>0</v>
      </c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F397" s="17"/>
    </row>
    <row r="398" spans="1:58" x14ac:dyDescent="0.25">
      <c r="A398" s="17">
        <v>392</v>
      </c>
      <c r="B398" s="19" t="s">
        <v>229</v>
      </c>
      <c r="C398" s="19" t="s">
        <v>275</v>
      </c>
      <c r="D398" s="20" t="s">
        <v>270</v>
      </c>
      <c r="E398" s="19" t="s">
        <v>195</v>
      </c>
      <c r="F398" s="19">
        <v>0.7</v>
      </c>
      <c r="G398" s="19">
        <v>1000</v>
      </c>
      <c r="H398" s="19">
        <f t="shared" si="94"/>
        <v>700</v>
      </c>
      <c r="I398" s="19">
        <v>6</v>
      </c>
      <c r="J398" s="17">
        <f t="shared" si="93"/>
        <v>4200</v>
      </c>
      <c r="K398" s="21"/>
      <c r="L398" s="41"/>
      <c r="M398" s="41"/>
      <c r="N398" s="41"/>
      <c r="O398" s="75"/>
      <c r="P398" s="75"/>
      <c r="Q398" s="75"/>
      <c r="R398" s="75"/>
      <c r="S398" s="75"/>
      <c r="T398" s="75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F398" s="17"/>
    </row>
    <row r="399" spans="1:58" x14ac:dyDescent="0.25">
      <c r="A399" s="17">
        <v>393</v>
      </c>
      <c r="B399" s="19" t="s">
        <v>229</v>
      </c>
      <c r="C399" s="19" t="s">
        <v>275</v>
      </c>
      <c r="D399" s="20" t="s">
        <v>91</v>
      </c>
      <c r="E399" s="20" t="s">
        <v>10</v>
      </c>
      <c r="F399" s="19">
        <v>0.4</v>
      </c>
      <c r="G399" s="19">
        <v>1000</v>
      </c>
      <c r="H399" s="19">
        <f t="shared" si="94"/>
        <v>400</v>
      </c>
      <c r="I399" s="19">
        <v>4</v>
      </c>
      <c r="J399" s="17">
        <f t="shared" si="93"/>
        <v>1600</v>
      </c>
      <c r="K399" s="21"/>
      <c r="L399" s="41"/>
      <c r="M399" s="41"/>
      <c r="N399" s="41"/>
      <c r="O399" s="75"/>
      <c r="P399" s="75"/>
      <c r="Q399" s="75"/>
      <c r="R399" s="75"/>
      <c r="S399" s="75"/>
      <c r="T399" s="75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F399" s="17"/>
    </row>
    <row r="400" spans="1:58" x14ac:dyDescent="0.25">
      <c r="A400" s="17">
        <v>394</v>
      </c>
      <c r="B400" s="19" t="s">
        <v>229</v>
      </c>
      <c r="C400" s="19" t="s">
        <v>275</v>
      </c>
      <c r="D400" s="20" t="s">
        <v>103</v>
      </c>
      <c r="E400" s="20" t="s">
        <v>23</v>
      </c>
      <c r="F400" s="19">
        <v>0.9</v>
      </c>
      <c r="G400" s="19">
        <v>1000</v>
      </c>
      <c r="H400" s="19">
        <f t="shared" si="94"/>
        <v>900</v>
      </c>
      <c r="I400" s="19">
        <v>4</v>
      </c>
      <c r="J400" s="17">
        <f t="shared" si="93"/>
        <v>3600</v>
      </c>
      <c r="K400" s="21">
        <v>398</v>
      </c>
      <c r="L400" s="41"/>
      <c r="M400" s="41">
        <v>0.5</v>
      </c>
      <c r="N400" s="41"/>
      <c r="O400" s="75"/>
      <c r="P400" s="75">
        <f t="shared" ref="P400:P401" si="95">J400*M400</f>
        <v>1800</v>
      </c>
      <c r="Q400" s="75"/>
      <c r="R400" s="75"/>
      <c r="S400" s="75">
        <f t="shared" ref="S400:S401" si="96">K400*M400</f>
        <v>199</v>
      </c>
      <c r="T400" s="75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F400" s="17" t="s">
        <v>292</v>
      </c>
    </row>
    <row r="401" spans="1:58" ht="16.899999999999999" customHeight="1" x14ac:dyDescent="0.25">
      <c r="A401" s="17">
        <v>395</v>
      </c>
      <c r="B401" s="32" t="s">
        <v>229</v>
      </c>
      <c r="C401" s="32" t="s">
        <v>275</v>
      </c>
      <c r="D401" s="35" t="s">
        <v>60</v>
      </c>
      <c r="E401" s="35" t="s">
        <v>23</v>
      </c>
      <c r="F401" s="32">
        <v>0.4</v>
      </c>
      <c r="G401" s="19">
        <v>1000</v>
      </c>
      <c r="H401" s="19">
        <f t="shared" si="94"/>
        <v>400</v>
      </c>
      <c r="I401" s="32">
        <v>4</v>
      </c>
      <c r="J401" s="17">
        <f t="shared" si="93"/>
        <v>1600</v>
      </c>
      <c r="K401" s="21">
        <v>398</v>
      </c>
      <c r="L401" s="41"/>
      <c r="M401" s="41">
        <v>0.5</v>
      </c>
      <c r="N401" s="41"/>
      <c r="O401" s="75"/>
      <c r="P401" s="75">
        <f t="shared" si="95"/>
        <v>800</v>
      </c>
      <c r="Q401" s="75"/>
      <c r="R401" s="75"/>
      <c r="S401" s="75">
        <f t="shared" si="96"/>
        <v>199</v>
      </c>
      <c r="T401" s="75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F401" s="17" t="s">
        <v>292</v>
      </c>
    </row>
    <row r="402" spans="1:58" x14ac:dyDescent="0.25">
      <c r="A402" s="17">
        <v>396</v>
      </c>
      <c r="B402" s="19" t="s">
        <v>229</v>
      </c>
      <c r="C402" s="19" t="s">
        <v>275</v>
      </c>
      <c r="D402" s="20" t="s">
        <v>112</v>
      </c>
      <c r="E402" s="20" t="s">
        <v>23</v>
      </c>
      <c r="F402" s="19">
        <v>0.4</v>
      </c>
      <c r="G402" s="19">
        <v>1000</v>
      </c>
      <c r="H402" s="19">
        <f t="shared" si="94"/>
        <v>400</v>
      </c>
      <c r="I402" s="19">
        <v>4</v>
      </c>
      <c r="J402" s="17">
        <f t="shared" si="93"/>
        <v>1600</v>
      </c>
      <c r="K402" s="21"/>
      <c r="L402" s="41"/>
      <c r="M402" s="41"/>
      <c r="N402" s="41"/>
      <c r="O402" s="75"/>
      <c r="P402" s="75"/>
      <c r="Q402" s="75"/>
      <c r="R402" s="75"/>
      <c r="S402" s="75"/>
      <c r="T402" s="75"/>
      <c r="U402" s="52"/>
      <c r="V402" s="52"/>
      <c r="W402" s="52">
        <v>0.55000000000000004</v>
      </c>
      <c r="X402" s="52"/>
      <c r="Y402" s="52"/>
      <c r="Z402" s="52">
        <f>J402*W402</f>
        <v>880.00000000000011</v>
      </c>
      <c r="AA402" s="52"/>
      <c r="AB402" s="52"/>
      <c r="AC402" s="52">
        <f>K402*W402</f>
        <v>0</v>
      </c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F402" s="17"/>
    </row>
    <row r="403" spans="1:58" x14ac:dyDescent="0.25">
      <c r="A403" s="17">
        <v>397</v>
      </c>
      <c r="B403" s="19" t="s">
        <v>229</v>
      </c>
      <c r="C403" s="19" t="s">
        <v>277</v>
      </c>
      <c r="D403" s="20" t="s">
        <v>57</v>
      </c>
      <c r="E403" s="20" t="s">
        <v>15</v>
      </c>
      <c r="F403" s="19">
        <v>0.5</v>
      </c>
      <c r="G403" s="19">
        <v>1000</v>
      </c>
      <c r="H403" s="19">
        <f t="shared" si="94"/>
        <v>500</v>
      </c>
      <c r="I403" s="19">
        <v>4</v>
      </c>
      <c r="J403" s="17">
        <f t="shared" si="93"/>
        <v>2000</v>
      </c>
      <c r="K403" s="21"/>
      <c r="L403" s="41"/>
      <c r="M403" s="41"/>
      <c r="N403" s="41"/>
      <c r="O403" s="75"/>
      <c r="P403" s="75"/>
      <c r="Q403" s="75"/>
      <c r="R403" s="75"/>
      <c r="S403" s="75"/>
      <c r="T403" s="75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6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>
        <v>1.2</v>
      </c>
      <c r="AP403" s="52"/>
      <c r="AQ403" s="52"/>
      <c r="AR403" s="52">
        <f>J403*AO403</f>
        <v>2400</v>
      </c>
      <c r="AS403" s="52"/>
      <c r="AT403" s="52"/>
      <c r="AU403" s="52">
        <f>K403*AO403</f>
        <v>0</v>
      </c>
      <c r="AV403" s="52"/>
      <c r="AW403" s="52"/>
      <c r="AX403" s="52"/>
      <c r="AY403" s="52"/>
      <c r="AZ403" s="52"/>
      <c r="BA403" s="52"/>
      <c r="BB403" s="52"/>
      <c r="BC403" s="52"/>
      <c r="BD403" s="52"/>
      <c r="BF403" s="17"/>
    </row>
    <row r="404" spans="1:58" x14ac:dyDescent="0.25">
      <c r="A404" s="17">
        <v>398</v>
      </c>
      <c r="B404" s="19" t="s">
        <v>229</v>
      </c>
      <c r="C404" s="19" t="s">
        <v>277</v>
      </c>
      <c r="D404" s="20" t="s">
        <v>112</v>
      </c>
      <c r="E404" s="20" t="s">
        <v>10</v>
      </c>
      <c r="F404" s="19">
        <v>0.9</v>
      </c>
      <c r="G404" s="19">
        <v>1000</v>
      </c>
      <c r="H404" s="19">
        <f t="shared" si="94"/>
        <v>900</v>
      </c>
      <c r="I404" s="19">
        <v>6</v>
      </c>
      <c r="J404" s="17">
        <f t="shared" si="93"/>
        <v>5400</v>
      </c>
      <c r="K404" s="21"/>
      <c r="L404" s="41"/>
      <c r="M404" s="41"/>
      <c r="N404" s="41"/>
      <c r="O404" s="75"/>
      <c r="P404" s="75"/>
      <c r="Q404" s="75"/>
      <c r="R404" s="75"/>
      <c r="S404" s="75"/>
      <c r="T404" s="75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>
        <v>0.55000000000000004</v>
      </c>
      <c r="AG404" s="52"/>
      <c r="AH404" s="52"/>
      <c r="AI404" s="52">
        <f>J404*AF404</f>
        <v>2970.0000000000005</v>
      </c>
      <c r="AJ404" s="52"/>
      <c r="AK404" s="52"/>
      <c r="AL404" s="52">
        <f>K404*AF404</f>
        <v>0</v>
      </c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F404" s="17"/>
    </row>
    <row r="405" spans="1:58" x14ac:dyDescent="0.25">
      <c r="A405" s="17">
        <v>399</v>
      </c>
      <c r="B405" s="19" t="s">
        <v>229</v>
      </c>
      <c r="C405" s="19" t="s">
        <v>277</v>
      </c>
      <c r="D405" s="20" t="s">
        <v>86</v>
      </c>
      <c r="E405" s="20" t="s">
        <v>23</v>
      </c>
      <c r="F405" s="19">
        <v>0.6</v>
      </c>
      <c r="G405" s="19">
        <v>1000</v>
      </c>
      <c r="H405" s="19">
        <f t="shared" si="94"/>
        <v>600</v>
      </c>
      <c r="I405" s="19">
        <v>4</v>
      </c>
      <c r="J405" s="17">
        <f t="shared" si="93"/>
        <v>2400</v>
      </c>
      <c r="K405" s="21"/>
      <c r="L405" s="41"/>
      <c r="M405" s="41"/>
      <c r="N405" s="41"/>
      <c r="O405" s="75"/>
      <c r="P405" s="75"/>
      <c r="Q405" s="75"/>
      <c r="R405" s="75"/>
      <c r="S405" s="75"/>
      <c r="T405" s="75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>
        <v>0.55000000000000004</v>
      </c>
      <c r="AP405" s="52"/>
      <c r="AQ405" s="52"/>
      <c r="AR405" s="52">
        <f>J405*AO405</f>
        <v>1320</v>
      </c>
      <c r="AS405" s="52"/>
      <c r="AT405" s="52"/>
      <c r="AU405" s="52">
        <f>K405*AO405</f>
        <v>0</v>
      </c>
      <c r="AV405" s="52"/>
      <c r="AW405" s="52"/>
      <c r="AX405" s="52"/>
      <c r="AY405" s="52"/>
      <c r="AZ405" s="52"/>
      <c r="BA405" s="52"/>
      <c r="BB405" s="52"/>
      <c r="BC405" s="52"/>
      <c r="BD405" s="52"/>
      <c r="BF405" s="17"/>
    </row>
    <row r="406" spans="1:58" x14ac:dyDescent="0.25">
      <c r="A406" s="17">
        <v>400</v>
      </c>
      <c r="B406" s="19" t="s">
        <v>229</v>
      </c>
      <c r="C406" s="19" t="s">
        <v>277</v>
      </c>
      <c r="D406" s="20" t="s">
        <v>206</v>
      </c>
      <c r="E406" s="20" t="s">
        <v>23</v>
      </c>
      <c r="F406" s="19">
        <v>0.2</v>
      </c>
      <c r="G406" s="19">
        <v>1000</v>
      </c>
      <c r="H406" s="19">
        <f t="shared" si="94"/>
        <v>200</v>
      </c>
      <c r="I406" s="19">
        <v>4</v>
      </c>
      <c r="J406" s="17">
        <f t="shared" si="93"/>
        <v>800</v>
      </c>
      <c r="K406" s="21"/>
      <c r="L406" s="41"/>
      <c r="M406" s="41"/>
      <c r="N406" s="41"/>
      <c r="O406" s="75"/>
      <c r="P406" s="75"/>
      <c r="Q406" s="75"/>
      <c r="R406" s="75"/>
      <c r="S406" s="75"/>
      <c r="T406" s="75"/>
      <c r="U406" s="52"/>
      <c r="V406" s="52"/>
      <c r="W406" s="52">
        <v>0.55000000000000004</v>
      </c>
      <c r="X406" s="52"/>
      <c r="Y406" s="52"/>
      <c r="Z406" s="52">
        <f>J406*W406</f>
        <v>440.00000000000006</v>
      </c>
      <c r="AA406" s="52"/>
      <c r="AB406" s="52"/>
      <c r="AC406" s="52">
        <f>K406*W406</f>
        <v>0</v>
      </c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F406" s="17"/>
    </row>
    <row r="407" spans="1:58" x14ac:dyDescent="0.25">
      <c r="A407" s="17">
        <v>401</v>
      </c>
      <c r="B407" s="32" t="s">
        <v>229</v>
      </c>
      <c r="C407" s="32" t="s">
        <v>277</v>
      </c>
      <c r="D407" s="35" t="s">
        <v>109</v>
      </c>
      <c r="E407" s="35" t="s">
        <v>23</v>
      </c>
      <c r="F407" s="32">
        <v>0.9</v>
      </c>
      <c r="G407" s="19">
        <v>1000</v>
      </c>
      <c r="H407" s="19">
        <f t="shared" si="94"/>
        <v>900</v>
      </c>
      <c r="I407" s="32">
        <v>4</v>
      </c>
      <c r="J407" s="17">
        <f t="shared" si="93"/>
        <v>3600</v>
      </c>
      <c r="K407" s="21"/>
      <c r="L407" s="41"/>
      <c r="M407" s="41"/>
      <c r="N407" s="41"/>
      <c r="O407" s="75"/>
      <c r="P407" s="75"/>
      <c r="Q407" s="75"/>
      <c r="R407" s="75"/>
      <c r="S407" s="75"/>
      <c r="T407" s="75"/>
      <c r="U407" s="52"/>
      <c r="V407" s="52"/>
      <c r="W407" s="52">
        <v>0.55000000000000004</v>
      </c>
      <c r="X407" s="52"/>
      <c r="Y407" s="52"/>
      <c r="Z407" s="52">
        <f>J407*W407</f>
        <v>1980.0000000000002</v>
      </c>
      <c r="AA407" s="52"/>
      <c r="AB407" s="52"/>
      <c r="AC407" s="52">
        <f>K407*W407</f>
        <v>0</v>
      </c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F407" s="17"/>
    </row>
    <row r="408" spans="1:58" x14ac:dyDescent="0.25">
      <c r="A408" s="17">
        <v>402</v>
      </c>
      <c r="B408" s="19" t="s">
        <v>229</v>
      </c>
      <c r="C408" s="19" t="s">
        <v>277</v>
      </c>
      <c r="D408" s="20" t="s">
        <v>64</v>
      </c>
      <c r="E408" s="20" t="s">
        <v>23</v>
      </c>
      <c r="F408" s="19">
        <v>1</v>
      </c>
      <c r="G408" s="19">
        <v>1000</v>
      </c>
      <c r="H408" s="19">
        <f t="shared" si="94"/>
        <v>1000</v>
      </c>
      <c r="I408" s="34">
        <v>4</v>
      </c>
      <c r="J408" s="17">
        <f t="shared" si="93"/>
        <v>4000</v>
      </c>
      <c r="K408" s="21">
        <v>398</v>
      </c>
      <c r="L408" s="41"/>
      <c r="M408" s="41">
        <v>0.5</v>
      </c>
      <c r="N408" s="41"/>
      <c r="O408" s="75"/>
      <c r="P408" s="75">
        <f>J408*M408</f>
        <v>2000</v>
      </c>
      <c r="Q408" s="75"/>
      <c r="R408" s="75"/>
      <c r="S408" s="75">
        <f>K408*M408</f>
        <v>199</v>
      </c>
      <c r="T408" s="75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F408" s="17" t="s">
        <v>292</v>
      </c>
    </row>
    <row r="409" spans="1:58" x14ac:dyDescent="0.25">
      <c r="A409" s="17">
        <v>403</v>
      </c>
      <c r="B409" s="19" t="s">
        <v>229</v>
      </c>
      <c r="C409" s="19" t="s">
        <v>278</v>
      </c>
      <c r="D409" s="20" t="s">
        <v>270</v>
      </c>
      <c r="E409" s="19" t="s">
        <v>195</v>
      </c>
      <c r="F409" s="19">
        <v>1</v>
      </c>
      <c r="G409" s="19">
        <v>1000</v>
      </c>
      <c r="H409" s="19">
        <f t="shared" si="94"/>
        <v>1000</v>
      </c>
      <c r="I409" s="34">
        <v>6</v>
      </c>
      <c r="J409" s="17">
        <f t="shared" si="93"/>
        <v>6000</v>
      </c>
      <c r="K409" s="21"/>
      <c r="L409" s="41"/>
      <c r="M409" s="41"/>
      <c r="N409" s="41"/>
      <c r="O409" s="75"/>
      <c r="P409" s="75"/>
      <c r="Q409" s="75"/>
      <c r="R409" s="75"/>
      <c r="S409" s="75"/>
      <c r="T409" s="75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6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F409" s="17"/>
    </row>
    <row r="410" spans="1:58" x14ac:dyDescent="0.25">
      <c r="A410" s="17">
        <v>404</v>
      </c>
      <c r="B410" s="19" t="s">
        <v>229</v>
      </c>
      <c r="C410" s="19" t="s">
        <v>278</v>
      </c>
      <c r="D410" s="20" t="s">
        <v>270</v>
      </c>
      <c r="E410" s="19" t="s">
        <v>15</v>
      </c>
      <c r="F410" s="19">
        <v>1</v>
      </c>
      <c r="G410" s="19">
        <v>1000</v>
      </c>
      <c r="H410" s="19">
        <f t="shared" si="94"/>
        <v>1000</v>
      </c>
      <c r="I410" s="34">
        <v>6</v>
      </c>
      <c r="J410" s="17">
        <f t="shared" si="93"/>
        <v>6000</v>
      </c>
      <c r="K410" s="21"/>
      <c r="L410" s="41"/>
      <c r="M410" s="41"/>
      <c r="N410" s="41"/>
      <c r="O410" s="75"/>
      <c r="P410" s="75"/>
      <c r="Q410" s="75"/>
      <c r="R410" s="75"/>
      <c r="S410" s="75"/>
      <c r="T410" s="75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6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F410" s="17"/>
    </row>
    <row r="411" spans="1:58" x14ac:dyDescent="0.25">
      <c r="A411" s="17">
        <v>405</v>
      </c>
      <c r="B411" s="19" t="s">
        <v>229</v>
      </c>
      <c r="C411" s="19" t="s">
        <v>278</v>
      </c>
      <c r="D411" s="20" t="s">
        <v>103</v>
      </c>
      <c r="E411" s="19" t="s">
        <v>23</v>
      </c>
      <c r="F411" s="19">
        <v>0.8</v>
      </c>
      <c r="G411" s="19">
        <v>1000</v>
      </c>
      <c r="H411" s="19">
        <f t="shared" si="94"/>
        <v>800</v>
      </c>
      <c r="I411" s="34">
        <v>4</v>
      </c>
      <c r="J411" s="17">
        <f t="shared" si="93"/>
        <v>3200</v>
      </c>
      <c r="K411" s="21">
        <v>398</v>
      </c>
      <c r="L411" s="41"/>
      <c r="M411" s="41">
        <v>0.5</v>
      </c>
      <c r="N411" s="41"/>
      <c r="O411" s="75"/>
      <c r="P411" s="75">
        <f>J411*M411</f>
        <v>1600</v>
      </c>
      <c r="Q411" s="75"/>
      <c r="R411" s="75"/>
      <c r="S411" s="75">
        <f>K411*M411</f>
        <v>199</v>
      </c>
      <c r="T411" s="75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F411" s="17" t="s">
        <v>292</v>
      </c>
    </row>
    <row r="412" spans="1:58" x14ac:dyDescent="0.25">
      <c r="A412" s="17">
        <v>406</v>
      </c>
      <c r="B412" s="19" t="s">
        <v>229</v>
      </c>
      <c r="C412" s="19" t="s">
        <v>278</v>
      </c>
      <c r="D412" s="20" t="s">
        <v>91</v>
      </c>
      <c r="E412" s="19" t="s">
        <v>23</v>
      </c>
      <c r="F412" s="19">
        <v>0.6</v>
      </c>
      <c r="G412" s="19">
        <v>1000</v>
      </c>
      <c r="H412" s="19">
        <f t="shared" si="94"/>
        <v>600</v>
      </c>
      <c r="I412" s="34">
        <v>4</v>
      </c>
      <c r="J412" s="17">
        <f t="shared" si="93"/>
        <v>2400</v>
      </c>
      <c r="K412" s="21"/>
      <c r="L412" s="41"/>
      <c r="M412" s="41"/>
      <c r="N412" s="41"/>
      <c r="O412" s="75"/>
      <c r="P412" s="75"/>
      <c r="Q412" s="75"/>
      <c r="R412" s="75"/>
      <c r="S412" s="75"/>
      <c r="T412" s="75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>
        <v>0.55000000000000004</v>
      </c>
      <c r="AY412" s="52"/>
      <c r="AZ412" s="52"/>
      <c r="BA412" s="52">
        <f>J412*AX412</f>
        <v>1320</v>
      </c>
      <c r="BB412" s="52"/>
      <c r="BC412" s="52"/>
      <c r="BD412" s="52">
        <f>K412*AX412</f>
        <v>0</v>
      </c>
      <c r="BF412" s="17"/>
    </row>
    <row r="413" spans="1:58" x14ac:dyDescent="0.25">
      <c r="A413" s="17">
        <v>407</v>
      </c>
      <c r="B413" s="19" t="s">
        <v>229</v>
      </c>
      <c r="C413" s="19" t="s">
        <v>278</v>
      </c>
      <c r="D413" s="20" t="s">
        <v>60</v>
      </c>
      <c r="E413" s="19" t="s">
        <v>23</v>
      </c>
      <c r="F413" s="19">
        <v>0.3</v>
      </c>
      <c r="G413" s="19">
        <v>1000</v>
      </c>
      <c r="H413" s="19">
        <f t="shared" si="94"/>
        <v>300</v>
      </c>
      <c r="I413" s="34">
        <v>4</v>
      </c>
      <c r="J413" s="17">
        <f t="shared" si="93"/>
        <v>1200</v>
      </c>
      <c r="K413" s="21"/>
      <c r="L413" s="41"/>
      <c r="M413" s="41"/>
      <c r="N413" s="41"/>
      <c r="O413" s="75"/>
      <c r="P413" s="75"/>
      <c r="Q413" s="75"/>
      <c r="R413" s="75"/>
      <c r="S413" s="75"/>
      <c r="T413" s="75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>
        <v>0.55000000000000004</v>
      </c>
      <c r="AP413" s="52"/>
      <c r="AQ413" s="52"/>
      <c r="AR413" s="52">
        <f>J413*AO413</f>
        <v>660</v>
      </c>
      <c r="AS413" s="52"/>
      <c r="AT413" s="52"/>
      <c r="AU413" s="52">
        <f>K413*AO413</f>
        <v>0</v>
      </c>
      <c r="AV413" s="52"/>
      <c r="AW413" s="52"/>
      <c r="AX413" s="52"/>
      <c r="AY413" s="52"/>
      <c r="AZ413" s="52"/>
      <c r="BA413" s="52"/>
      <c r="BB413" s="52"/>
      <c r="BC413" s="52"/>
      <c r="BD413" s="52"/>
      <c r="BF413" s="17"/>
    </row>
    <row r="414" spans="1:58" s="51" customFormat="1" x14ac:dyDescent="0.25">
      <c r="A414" s="117" t="s">
        <v>279</v>
      </c>
      <c r="B414" s="118"/>
      <c r="C414" s="118"/>
      <c r="D414" s="118"/>
      <c r="E414" s="119"/>
      <c r="F414" s="48">
        <f>SUM(F7:F413)</f>
        <v>276.50199999999995</v>
      </c>
      <c r="G414" s="63"/>
      <c r="H414" s="48">
        <f>SUM(H7:H413)</f>
        <v>279697</v>
      </c>
      <c r="I414" s="48"/>
      <c r="J414" s="49">
        <f>SUM(J7:J413)</f>
        <v>1227102.5</v>
      </c>
      <c r="K414" s="49"/>
      <c r="L414" s="50"/>
      <c r="M414" s="50"/>
      <c r="N414" s="50"/>
      <c r="O414" s="75"/>
      <c r="P414" s="75"/>
      <c r="Q414" s="75"/>
      <c r="R414" s="79"/>
      <c r="S414" s="79"/>
      <c r="T414" s="79"/>
      <c r="U414" s="64"/>
      <c r="V414" s="64"/>
      <c r="W414" s="64"/>
      <c r="X414" s="65">
        <f t="shared" ref="X414:AL414" si="97">SUM(X7:X413)</f>
        <v>164566.5</v>
      </c>
      <c r="Y414" s="65">
        <f t="shared" si="97"/>
        <v>156457.5</v>
      </c>
      <c r="Z414" s="65">
        <f t="shared" si="97"/>
        <v>252030.65499999997</v>
      </c>
      <c r="AA414" s="65">
        <f t="shared" si="97"/>
        <v>2182</v>
      </c>
      <c r="AB414" s="65">
        <f t="shared" si="97"/>
        <v>2267</v>
      </c>
      <c r="AC414" s="65">
        <f t="shared" si="97"/>
        <v>3189.5</v>
      </c>
      <c r="AD414" s="64">
        <f t="shared" si="97"/>
        <v>35</v>
      </c>
      <c r="AE414" s="64">
        <f t="shared" si="97"/>
        <v>51.5</v>
      </c>
      <c r="AF414" s="64">
        <f t="shared" si="97"/>
        <v>94.249999999999957</v>
      </c>
      <c r="AG414" s="65">
        <f t="shared" si="97"/>
        <v>137180.5</v>
      </c>
      <c r="AH414" s="65">
        <f t="shared" si="97"/>
        <v>159282.5</v>
      </c>
      <c r="AI414" s="65">
        <f t="shared" si="97"/>
        <v>273421.18000000005</v>
      </c>
      <c r="AJ414" s="65">
        <f t="shared" si="97"/>
        <v>2182</v>
      </c>
      <c r="AK414" s="65">
        <f t="shared" si="97"/>
        <v>2267</v>
      </c>
      <c r="AL414" s="65">
        <f t="shared" si="97"/>
        <v>2711.9</v>
      </c>
      <c r="AM414" s="64"/>
      <c r="AN414" s="64"/>
      <c r="AO414" s="64"/>
      <c r="AP414" s="65">
        <f t="shared" ref="AP414:AU414" si="98">SUM(AP7:AP413)</f>
        <v>166182.5</v>
      </c>
      <c r="AQ414" s="65">
        <f t="shared" si="98"/>
        <v>158707.5</v>
      </c>
      <c r="AR414" s="65">
        <f t="shared" si="98"/>
        <v>301453.42</v>
      </c>
      <c r="AS414" s="65">
        <f t="shared" si="98"/>
        <v>2182</v>
      </c>
      <c r="AT414" s="65">
        <f t="shared" si="98"/>
        <v>2267</v>
      </c>
      <c r="AU414" s="65">
        <f t="shared" si="98"/>
        <v>2711.9</v>
      </c>
      <c r="AV414" s="64"/>
      <c r="AW414" s="64"/>
      <c r="AX414" s="64"/>
      <c r="AY414" s="65">
        <f t="shared" ref="AY414:BD414" si="99">SUM(AY7:AY413)</f>
        <v>162506.5</v>
      </c>
      <c r="AZ414" s="65">
        <f t="shared" si="99"/>
        <v>160110.35</v>
      </c>
      <c r="BA414" s="65">
        <f t="shared" si="99"/>
        <v>263993.28000000003</v>
      </c>
      <c r="BB414" s="65">
        <f t="shared" si="99"/>
        <v>2182</v>
      </c>
      <c r="BC414" s="65">
        <f t="shared" si="99"/>
        <v>2267</v>
      </c>
      <c r="BD414" s="65">
        <f t="shared" si="99"/>
        <v>2711.9</v>
      </c>
      <c r="BF414" s="49"/>
    </row>
    <row r="415" spans="1:58" s="28" customFormat="1" x14ac:dyDescent="0.25">
      <c r="B415" s="29"/>
      <c r="C415" s="29"/>
      <c r="D415" s="29"/>
      <c r="E415" s="29"/>
      <c r="F415" s="29"/>
      <c r="G415" s="29"/>
      <c r="H415" s="29"/>
      <c r="I415" s="29"/>
      <c r="L415" s="42"/>
      <c r="M415" s="42"/>
      <c r="N415" s="42"/>
      <c r="O415" s="80"/>
      <c r="P415" s="80"/>
      <c r="Q415" s="80"/>
      <c r="R415" s="80"/>
      <c r="S415" s="80"/>
      <c r="T415" s="80"/>
      <c r="U415" s="42"/>
      <c r="V415" s="42"/>
      <c r="W415" s="42"/>
      <c r="X415" s="42"/>
      <c r="Y415" s="42">
        <f>X414+Y414+Z414</f>
        <v>573054.65500000003</v>
      </c>
      <c r="Z415" s="42"/>
      <c r="AA415" s="42"/>
      <c r="AB415" s="42">
        <f>AA414+AB414+AC414</f>
        <v>7638.5</v>
      </c>
      <c r="AC415" s="42"/>
      <c r="AD415" s="42"/>
      <c r="AE415" s="42"/>
      <c r="AF415" s="42"/>
      <c r="AG415" s="42"/>
      <c r="AH415" s="42">
        <f>AG414+AH414+AI414</f>
        <v>569884.18000000005</v>
      </c>
      <c r="AI415" s="42"/>
      <c r="AJ415" s="42"/>
      <c r="AK415" s="42">
        <f>AJ414+AK414+AL414</f>
        <v>7160.9</v>
      </c>
      <c r="AL415" s="42"/>
      <c r="AM415" s="42"/>
      <c r="AN415" s="42"/>
      <c r="AO415" s="42"/>
      <c r="AP415" s="42"/>
      <c r="AQ415" s="42">
        <f>AP414+AQ414+AR414</f>
        <v>626343.41999999993</v>
      </c>
      <c r="AR415" s="42"/>
      <c r="AS415" s="42"/>
      <c r="AT415" s="42">
        <f>AS414+AT414+AU414</f>
        <v>7160.9</v>
      </c>
      <c r="AU415" s="42"/>
      <c r="AV415" s="42"/>
      <c r="AW415" s="42"/>
      <c r="AX415" s="42"/>
      <c r="AY415" s="42"/>
      <c r="AZ415" s="42">
        <f>AY414+AZ414+BA414</f>
        <v>586610.13</v>
      </c>
      <c r="BA415" s="42"/>
      <c r="BB415" s="42"/>
      <c r="BC415" s="42">
        <f>BB414+BC414+BD414</f>
        <v>7160.9</v>
      </c>
      <c r="BD415" s="42"/>
    </row>
    <row r="416" spans="1:58" s="83" customFormat="1" x14ac:dyDescent="0.25">
      <c r="B416" s="84" t="s">
        <v>294</v>
      </c>
      <c r="C416" s="84"/>
      <c r="D416" s="84"/>
      <c r="E416" s="84"/>
      <c r="F416" s="29"/>
      <c r="G416" s="29"/>
      <c r="H416" s="84"/>
      <c r="I416" s="84"/>
      <c r="J416" s="85"/>
      <c r="K416" s="85">
        <f>SUBTOTAL(9,K7:K415)</f>
        <v>10294</v>
      </c>
      <c r="L416" s="69"/>
      <c r="M416" s="69"/>
      <c r="N416" s="69"/>
      <c r="O416" s="86">
        <f t="shared" ref="O416:T416" si="100">SUBTOTAL(9,O7:O415)</f>
        <v>98465</v>
      </c>
      <c r="P416" s="86">
        <f t="shared" si="100"/>
        <v>43700</v>
      </c>
      <c r="Q416" s="86">
        <f t="shared" si="100"/>
        <v>20400</v>
      </c>
      <c r="R416" s="86">
        <f t="shared" si="100"/>
        <v>1350</v>
      </c>
      <c r="S416" s="86">
        <f t="shared" si="100"/>
        <v>3847</v>
      </c>
      <c r="T416" s="86">
        <f t="shared" si="100"/>
        <v>1490</v>
      </c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28"/>
      <c r="BF416" s="85"/>
    </row>
    <row r="417" spans="2:56" s="28" customFormat="1" x14ac:dyDescent="0.25">
      <c r="B417" s="29"/>
      <c r="C417" s="29"/>
      <c r="D417" s="29"/>
      <c r="E417" s="29"/>
      <c r="F417" s="29"/>
      <c r="G417" s="29"/>
      <c r="H417" s="29"/>
      <c r="I417" s="29"/>
      <c r="K417" s="66"/>
      <c r="L417" s="42"/>
      <c r="M417" s="42"/>
      <c r="N417" s="42"/>
      <c r="O417" s="82"/>
      <c r="P417" s="82"/>
      <c r="Q417" s="82"/>
      <c r="R417" s="81"/>
      <c r="S417" s="81"/>
      <c r="T417" s="81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</row>
    <row r="418" spans="2:56" s="28" customFormat="1" x14ac:dyDescent="0.25">
      <c r="B418" s="29"/>
      <c r="C418" s="29"/>
      <c r="D418" s="29"/>
      <c r="E418" s="29"/>
      <c r="F418" s="29"/>
      <c r="G418" s="29"/>
      <c r="H418" s="29"/>
      <c r="I418" s="29"/>
      <c r="L418" s="42"/>
      <c r="M418" s="42"/>
      <c r="N418" s="42"/>
      <c r="O418" s="80"/>
      <c r="P418" s="87">
        <f>O416+P416+Q416</f>
        <v>162565</v>
      </c>
      <c r="Q418" s="80"/>
      <c r="R418" s="80"/>
      <c r="S418" s="87">
        <f>R416+S416+T416</f>
        <v>6687</v>
      </c>
      <c r="T418" s="80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</row>
    <row r="419" spans="2:56" s="28" customFormat="1" x14ac:dyDescent="0.25">
      <c r="B419" s="29"/>
      <c r="C419" s="29"/>
      <c r="D419" s="29"/>
      <c r="E419" s="29"/>
      <c r="F419" s="29"/>
      <c r="G419" s="29"/>
      <c r="H419" s="29"/>
      <c r="I419" s="29"/>
      <c r="L419" s="42"/>
      <c r="M419" s="42"/>
      <c r="N419" s="42"/>
      <c r="O419" s="80"/>
      <c r="P419" s="80"/>
      <c r="Q419" s="80"/>
      <c r="R419" s="80"/>
      <c r="S419" s="80"/>
      <c r="T419" s="80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</row>
    <row r="420" spans="2:56" s="28" customFormat="1" x14ac:dyDescent="0.25">
      <c r="B420" s="29"/>
      <c r="C420" s="29"/>
      <c r="D420" s="29"/>
      <c r="E420" s="29"/>
      <c r="F420" s="29"/>
      <c r="G420" s="29"/>
      <c r="H420" s="29"/>
      <c r="I420" s="29"/>
      <c r="L420" s="42"/>
      <c r="M420" s="42"/>
      <c r="N420" s="42"/>
      <c r="O420" s="80"/>
      <c r="P420" s="80"/>
      <c r="Q420" s="80"/>
      <c r="R420" s="80"/>
      <c r="S420" s="80"/>
      <c r="T420" s="80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</row>
    <row r="421" spans="2:56" s="28" customFormat="1" x14ac:dyDescent="0.25">
      <c r="B421" s="29"/>
      <c r="C421" s="29"/>
      <c r="D421" s="29"/>
      <c r="E421" s="29"/>
      <c r="F421" s="29"/>
      <c r="G421" s="29"/>
      <c r="H421" s="29"/>
      <c r="I421" s="29"/>
      <c r="L421" s="42"/>
      <c r="M421" s="42"/>
      <c r="N421" s="42"/>
      <c r="O421" s="80"/>
      <c r="P421" s="80"/>
      <c r="Q421" s="80"/>
      <c r="R421" s="80"/>
      <c r="S421" s="80"/>
      <c r="T421" s="80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</row>
    <row r="422" spans="2:56" s="28" customFormat="1" x14ac:dyDescent="0.25">
      <c r="B422" s="29"/>
      <c r="C422" s="29"/>
      <c r="D422" s="29"/>
      <c r="E422" s="29"/>
      <c r="F422" s="29"/>
      <c r="G422" s="29"/>
      <c r="H422" s="29"/>
      <c r="I422" s="29"/>
      <c r="L422" s="42"/>
      <c r="M422" s="42"/>
      <c r="N422" s="42"/>
      <c r="O422" s="80"/>
      <c r="P422" s="80"/>
      <c r="Q422" s="80"/>
      <c r="R422" s="80"/>
      <c r="S422" s="80"/>
      <c r="T422" s="80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</row>
    <row r="423" spans="2:56" s="28" customFormat="1" x14ac:dyDescent="0.25">
      <c r="B423" s="29"/>
      <c r="C423" s="29"/>
      <c r="D423" s="29"/>
      <c r="E423" s="29"/>
      <c r="F423" s="29"/>
      <c r="G423" s="29"/>
      <c r="H423" s="29"/>
      <c r="I423" s="29"/>
      <c r="L423" s="42"/>
      <c r="M423" s="42"/>
      <c r="N423" s="42"/>
      <c r="O423" s="80"/>
      <c r="P423" s="80"/>
      <c r="Q423" s="80"/>
      <c r="R423" s="80"/>
      <c r="S423" s="80"/>
      <c r="T423" s="80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</row>
    <row r="424" spans="2:56" s="28" customFormat="1" x14ac:dyDescent="0.25">
      <c r="B424" s="29"/>
      <c r="C424" s="29"/>
      <c r="D424" s="29"/>
      <c r="E424" s="29"/>
      <c r="F424" s="29"/>
      <c r="G424" s="29"/>
      <c r="H424" s="29"/>
      <c r="I424" s="29"/>
      <c r="L424" s="42"/>
      <c r="M424" s="42"/>
      <c r="N424" s="42"/>
      <c r="O424" s="80"/>
      <c r="P424" s="80"/>
      <c r="Q424" s="80"/>
      <c r="R424" s="80"/>
      <c r="S424" s="80"/>
      <c r="T424" s="80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</row>
    <row r="425" spans="2:56" s="28" customFormat="1" x14ac:dyDescent="0.25">
      <c r="B425" s="29"/>
      <c r="C425" s="29"/>
      <c r="D425" s="29"/>
      <c r="E425" s="29"/>
      <c r="F425" s="29"/>
      <c r="G425" s="29"/>
      <c r="H425" s="29"/>
      <c r="I425" s="29"/>
      <c r="L425" s="42"/>
      <c r="M425" s="42"/>
      <c r="N425" s="42"/>
      <c r="O425" s="80"/>
      <c r="P425" s="80"/>
      <c r="Q425" s="80"/>
      <c r="R425" s="80"/>
      <c r="S425" s="80"/>
      <c r="T425" s="80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</row>
    <row r="426" spans="2:56" s="28" customFormat="1" x14ac:dyDescent="0.25">
      <c r="B426" s="29"/>
      <c r="C426" s="29"/>
      <c r="D426" s="29"/>
      <c r="E426" s="29"/>
      <c r="F426" s="29"/>
      <c r="G426" s="29"/>
      <c r="H426" s="29"/>
      <c r="I426" s="29"/>
      <c r="L426" s="42"/>
      <c r="M426" s="42"/>
      <c r="N426" s="42"/>
      <c r="O426" s="80"/>
      <c r="P426" s="80"/>
      <c r="Q426" s="80"/>
      <c r="R426" s="80"/>
      <c r="S426" s="80"/>
      <c r="T426" s="80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</row>
    <row r="427" spans="2:56" s="28" customFormat="1" x14ac:dyDescent="0.25">
      <c r="B427" s="29"/>
      <c r="C427" s="29"/>
      <c r="D427" s="29"/>
      <c r="E427" s="29"/>
      <c r="F427" s="29"/>
      <c r="G427" s="29"/>
      <c r="H427" s="29"/>
      <c r="I427" s="29"/>
      <c r="L427" s="42"/>
      <c r="M427" s="42"/>
      <c r="N427" s="42"/>
      <c r="O427" s="80"/>
      <c r="P427" s="80"/>
      <c r="Q427" s="80"/>
      <c r="R427" s="80"/>
      <c r="S427" s="80"/>
      <c r="T427" s="80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</row>
    <row r="428" spans="2:56" s="28" customFormat="1" x14ac:dyDescent="0.25">
      <c r="B428" s="29"/>
      <c r="C428" s="29"/>
      <c r="D428" s="29"/>
      <c r="E428" s="29"/>
      <c r="F428" s="29"/>
      <c r="G428" s="29"/>
      <c r="H428" s="29"/>
      <c r="I428" s="29"/>
      <c r="L428" s="42"/>
      <c r="M428" s="42"/>
      <c r="N428" s="42"/>
      <c r="O428" s="80"/>
      <c r="P428" s="80"/>
      <c r="Q428" s="80"/>
      <c r="R428" s="80"/>
      <c r="S428" s="80"/>
      <c r="T428" s="80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</row>
    <row r="429" spans="2:56" s="28" customFormat="1" x14ac:dyDescent="0.25">
      <c r="B429" s="29"/>
      <c r="C429" s="29"/>
      <c r="D429" s="29"/>
      <c r="E429" s="29"/>
      <c r="F429" s="29"/>
      <c r="G429" s="29"/>
      <c r="H429" s="29"/>
      <c r="I429" s="29"/>
      <c r="L429" s="42"/>
      <c r="M429" s="42"/>
      <c r="N429" s="42"/>
      <c r="O429" s="80"/>
      <c r="P429" s="80"/>
      <c r="Q429" s="80"/>
      <c r="R429" s="80"/>
      <c r="S429" s="80"/>
      <c r="T429" s="80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</row>
    <row r="430" spans="2:56" s="28" customFormat="1" x14ac:dyDescent="0.25">
      <c r="B430" s="29"/>
      <c r="C430" s="29"/>
      <c r="D430" s="29"/>
      <c r="E430" s="29"/>
      <c r="F430" s="29"/>
      <c r="G430" s="29"/>
      <c r="H430" s="29"/>
      <c r="I430" s="29"/>
      <c r="L430" s="42"/>
      <c r="M430" s="42"/>
      <c r="N430" s="42"/>
      <c r="O430" s="80"/>
      <c r="P430" s="80"/>
      <c r="Q430" s="80"/>
      <c r="R430" s="80"/>
      <c r="S430" s="80"/>
      <c r="T430" s="80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</row>
    <row r="431" spans="2:56" s="28" customFormat="1" x14ac:dyDescent="0.25">
      <c r="B431" s="29"/>
      <c r="C431" s="29"/>
      <c r="D431" s="29"/>
      <c r="E431" s="29"/>
      <c r="F431" s="29"/>
      <c r="G431" s="29"/>
      <c r="H431" s="29"/>
      <c r="I431" s="29"/>
      <c r="L431" s="42"/>
      <c r="M431" s="42"/>
      <c r="N431" s="42"/>
      <c r="O431" s="80"/>
      <c r="P431" s="80"/>
      <c r="Q431" s="80"/>
      <c r="R431" s="80"/>
      <c r="S431" s="80"/>
      <c r="T431" s="80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</row>
    <row r="432" spans="2:56" s="28" customFormat="1" x14ac:dyDescent="0.25">
      <c r="B432" s="29"/>
      <c r="C432" s="29"/>
      <c r="D432" s="29"/>
      <c r="E432" s="29"/>
      <c r="F432" s="29"/>
      <c r="G432" s="29"/>
      <c r="H432" s="29"/>
      <c r="I432" s="29"/>
      <c r="L432" s="42"/>
      <c r="M432" s="42"/>
      <c r="N432" s="42"/>
      <c r="O432" s="80"/>
      <c r="P432" s="80"/>
      <c r="Q432" s="80"/>
      <c r="R432" s="80"/>
      <c r="S432" s="80"/>
      <c r="T432" s="80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</row>
    <row r="433" spans="2:56" s="28" customFormat="1" x14ac:dyDescent="0.25">
      <c r="B433" s="29"/>
      <c r="C433" s="29"/>
      <c r="D433" s="29"/>
      <c r="E433" s="29"/>
      <c r="F433" s="29"/>
      <c r="G433" s="29"/>
      <c r="H433" s="29"/>
      <c r="I433" s="29"/>
      <c r="L433" s="42"/>
      <c r="M433" s="42"/>
      <c r="N433" s="42"/>
      <c r="O433" s="80"/>
      <c r="P433" s="80"/>
      <c r="Q433" s="80"/>
      <c r="R433" s="80"/>
      <c r="S433" s="80"/>
      <c r="T433" s="80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</row>
    <row r="434" spans="2:56" s="28" customFormat="1" x14ac:dyDescent="0.25">
      <c r="B434" s="29"/>
      <c r="C434" s="29"/>
      <c r="D434" s="29"/>
      <c r="E434" s="29"/>
      <c r="F434" s="29"/>
      <c r="G434" s="29"/>
      <c r="H434" s="29"/>
      <c r="I434" s="29"/>
      <c r="L434" s="42"/>
      <c r="M434" s="42"/>
      <c r="N434" s="42"/>
      <c r="O434" s="80"/>
      <c r="P434" s="80"/>
      <c r="Q434" s="80"/>
      <c r="R434" s="80"/>
      <c r="S434" s="80"/>
      <c r="T434" s="80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</row>
    <row r="435" spans="2:56" s="28" customFormat="1" x14ac:dyDescent="0.25">
      <c r="B435" s="29"/>
      <c r="C435" s="29"/>
      <c r="D435" s="29"/>
      <c r="E435" s="29"/>
      <c r="F435" s="29"/>
      <c r="G435" s="29"/>
      <c r="H435" s="29"/>
      <c r="I435" s="29"/>
      <c r="L435" s="42"/>
      <c r="M435" s="42"/>
      <c r="N435" s="42"/>
      <c r="O435" s="80"/>
      <c r="P435" s="80"/>
      <c r="Q435" s="80"/>
      <c r="R435" s="80"/>
      <c r="S435" s="80"/>
      <c r="T435" s="80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</row>
    <row r="436" spans="2:56" s="28" customFormat="1" x14ac:dyDescent="0.25">
      <c r="B436" s="29"/>
      <c r="C436" s="29"/>
      <c r="D436" s="29"/>
      <c r="E436" s="29"/>
      <c r="F436" s="29"/>
      <c r="G436" s="29"/>
      <c r="H436" s="29"/>
      <c r="I436" s="29"/>
      <c r="L436" s="42"/>
      <c r="M436" s="42"/>
      <c r="N436" s="42"/>
      <c r="O436" s="80"/>
      <c r="P436" s="80"/>
      <c r="Q436" s="80"/>
      <c r="R436" s="80"/>
      <c r="S436" s="80"/>
      <c r="T436" s="80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</row>
    <row r="437" spans="2:56" s="28" customFormat="1" x14ac:dyDescent="0.25">
      <c r="B437" s="29"/>
      <c r="C437" s="29"/>
      <c r="D437" s="29"/>
      <c r="E437" s="29"/>
      <c r="F437" s="29"/>
      <c r="G437" s="29"/>
      <c r="H437" s="29"/>
      <c r="I437" s="29"/>
      <c r="L437" s="42"/>
      <c r="M437" s="42"/>
      <c r="N437" s="42"/>
      <c r="O437" s="80"/>
      <c r="P437" s="80"/>
      <c r="Q437" s="80"/>
      <c r="R437" s="80"/>
      <c r="S437" s="80"/>
      <c r="T437" s="80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</row>
    <row r="438" spans="2:56" s="28" customFormat="1" x14ac:dyDescent="0.25">
      <c r="B438" s="29"/>
      <c r="C438" s="29"/>
      <c r="D438" s="29"/>
      <c r="E438" s="29"/>
      <c r="F438" s="29"/>
      <c r="G438" s="29"/>
      <c r="H438" s="29"/>
      <c r="I438" s="29"/>
      <c r="L438" s="42"/>
      <c r="M438" s="42"/>
      <c r="N438" s="42"/>
      <c r="O438" s="80"/>
      <c r="P438" s="80"/>
      <c r="Q438" s="80"/>
      <c r="R438" s="80"/>
      <c r="S438" s="80"/>
      <c r="T438" s="80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</row>
    <row r="439" spans="2:56" s="28" customFormat="1" x14ac:dyDescent="0.25">
      <c r="B439" s="29"/>
      <c r="C439" s="29"/>
      <c r="D439" s="29"/>
      <c r="E439" s="29"/>
      <c r="F439" s="29"/>
      <c r="G439" s="29"/>
      <c r="H439" s="29"/>
      <c r="I439" s="29"/>
      <c r="L439" s="42"/>
      <c r="M439" s="42"/>
      <c r="N439" s="42"/>
      <c r="O439" s="80"/>
      <c r="P439" s="80"/>
      <c r="Q439" s="80"/>
      <c r="R439" s="80"/>
      <c r="S439" s="80"/>
      <c r="T439" s="80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</row>
    <row r="440" spans="2:56" s="28" customFormat="1" x14ac:dyDescent="0.25">
      <c r="B440" s="29"/>
      <c r="C440" s="29"/>
      <c r="D440" s="29"/>
      <c r="E440" s="29"/>
      <c r="F440" s="29"/>
      <c r="G440" s="29"/>
      <c r="H440" s="29"/>
      <c r="I440" s="29"/>
      <c r="L440" s="42"/>
      <c r="M440" s="42"/>
      <c r="N440" s="42"/>
      <c r="O440" s="80"/>
      <c r="P440" s="80"/>
      <c r="Q440" s="80"/>
      <c r="R440" s="80"/>
      <c r="S440" s="80"/>
      <c r="T440" s="80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</row>
    <row r="441" spans="2:56" s="28" customFormat="1" x14ac:dyDescent="0.25">
      <c r="B441" s="29"/>
      <c r="C441" s="29"/>
      <c r="D441" s="29"/>
      <c r="E441" s="29"/>
      <c r="F441" s="29"/>
      <c r="G441" s="29"/>
      <c r="H441" s="29"/>
      <c r="I441" s="29"/>
      <c r="L441" s="42"/>
      <c r="M441" s="42"/>
      <c r="N441" s="42"/>
      <c r="O441" s="80"/>
      <c r="P441" s="80"/>
      <c r="Q441" s="80"/>
      <c r="R441" s="80"/>
      <c r="S441" s="80"/>
      <c r="T441" s="80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</row>
    <row r="442" spans="2:56" s="28" customFormat="1" x14ac:dyDescent="0.25">
      <c r="B442" s="29"/>
      <c r="C442" s="29"/>
      <c r="D442" s="29"/>
      <c r="E442" s="29"/>
      <c r="F442" s="29"/>
      <c r="G442" s="29"/>
      <c r="H442" s="29"/>
      <c r="I442" s="29"/>
      <c r="L442" s="42"/>
      <c r="M442" s="42"/>
      <c r="N442" s="42"/>
      <c r="O442" s="80"/>
      <c r="P442" s="80"/>
      <c r="Q442" s="80"/>
      <c r="R442" s="80"/>
      <c r="S442" s="80"/>
      <c r="T442" s="80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</row>
    <row r="443" spans="2:56" s="28" customFormat="1" x14ac:dyDescent="0.25">
      <c r="B443" s="29"/>
      <c r="C443" s="29"/>
      <c r="D443" s="29"/>
      <c r="E443" s="29"/>
      <c r="F443" s="29"/>
      <c r="G443" s="29"/>
      <c r="H443" s="29"/>
      <c r="I443" s="29"/>
      <c r="L443" s="42"/>
      <c r="M443" s="42"/>
      <c r="N443" s="42"/>
      <c r="O443" s="80"/>
      <c r="P443" s="80"/>
      <c r="Q443" s="80"/>
      <c r="R443" s="80"/>
      <c r="S443" s="80"/>
      <c r="T443" s="80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</row>
    <row r="444" spans="2:56" s="28" customFormat="1" x14ac:dyDescent="0.25">
      <c r="B444" s="29"/>
      <c r="C444" s="29"/>
      <c r="D444" s="29"/>
      <c r="E444" s="29"/>
      <c r="F444" s="29"/>
      <c r="G444" s="29"/>
      <c r="H444" s="29"/>
      <c r="I444" s="29"/>
      <c r="L444" s="42"/>
      <c r="M444" s="42"/>
      <c r="N444" s="42"/>
      <c r="O444" s="80"/>
      <c r="P444" s="80"/>
      <c r="Q444" s="80"/>
      <c r="R444" s="80"/>
      <c r="S444" s="80"/>
      <c r="T444" s="80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</row>
    <row r="445" spans="2:56" s="28" customFormat="1" x14ac:dyDescent="0.25">
      <c r="B445" s="29"/>
      <c r="C445" s="29"/>
      <c r="D445" s="29"/>
      <c r="E445" s="29"/>
      <c r="F445" s="29"/>
      <c r="G445" s="29"/>
      <c r="H445" s="29"/>
      <c r="I445" s="29"/>
      <c r="L445" s="42"/>
      <c r="M445" s="42"/>
      <c r="N445" s="42"/>
      <c r="O445" s="80"/>
      <c r="P445" s="80"/>
      <c r="Q445" s="80"/>
      <c r="R445" s="80"/>
      <c r="S445" s="80"/>
      <c r="T445" s="80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</row>
    <row r="446" spans="2:56" s="28" customFormat="1" x14ac:dyDescent="0.25">
      <c r="B446" s="29"/>
      <c r="C446" s="29"/>
      <c r="D446" s="29"/>
      <c r="E446" s="29"/>
      <c r="F446" s="29"/>
      <c r="G446" s="29"/>
      <c r="H446" s="29"/>
      <c r="I446" s="29"/>
      <c r="L446" s="42"/>
      <c r="M446" s="42"/>
      <c r="N446" s="42"/>
      <c r="O446" s="80"/>
      <c r="P446" s="80"/>
      <c r="Q446" s="80"/>
      <c r="R446" s="80"/>
      <c r="S446" s="80"/>
      <c r="T446" s="80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</row>
    <row r="447" spans="2:56" s="28" customFormat="1" x14ac:dyDescent="0.25">
      <c r="B447" s="29"/>
      <c r="C447" s="29"/>
      <c r="D447" s="29"/>
      <c r="E447" s="29"/>
      <c r="F447" s="29"/>
      <c r="G447" s="29"/>
      <c r="H447" s="29"/>
      <c r="I447" s="29"/>
      <c r="L447" s="42"/>
      <c r="M447" s="42"/>
      <c r="N447" s="42"/>
      <c r="O447" s="80"/>
      <c r="P447" s="80"/>
      <c r="Q447" s="80"/>
      <c r="R447" s="80"/>
      <c r="S447" s="80"/>
      <c r="T447" s="80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</row>
    <row r="448" spans="2:56" s="28" customFormat="1" x14ac:dyDescent="0.25">
      <c r="B448" s="29"/>
      <c r="C448" s="29"/>
      <c r="D448" s="29"/>
      <c r="E448" s="29"/>
      <c r="F448" s="29"/>
      <c r="G448" s="29"/>
      <c r="H448" s="29"/>
      <c r="I448" s="29"/>
      <c r="L448" s="42"/>
      <c r="M448" s="42"/>
      <c r="N448" s="42"/>
      <c r="O448" s="80"/>
      <c r="P448" s="80"/>
      <c r="Q448" s="80"/>
      <c r="R448" s="80"/>
      <c r="S448" s="80"/>
      <c r="T448" s="80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</row>
    <row r="449" spans="2:56" s="28" customFormat="1" x14ac:dyDescent="0.25">
      <c r="B449" s="29"/>
      <c r="C449" s="29"/>
      <c r="D449" s="29"/>
      <c r="E449" s="29"/>
      <c r="F449" s="29"/>
      <c r="G449" s="29"/>
      <c r="H449" s="29"/>
      <c r="I449" s="29"/>
      <c r="L449" s="42"/>
      <c r="M449" s="42"/>
      <c r="N449" s="42"/>
      <c r="O449" s="80"/>
      <c r="P449" s="80"/>
      <c r="Q449" s="80"/>
      <c r="R449" s="80"/>
      <c r="S449" s="80"/>
      <c r="T449" s="80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</row>
    <row r="450" spans="2:56" s="28" customFormat="1" x14ac:dyDescent="0.25">
      <c r="B450" s="29"/>
      <c r="C450" s="29"/>
      <c r="D450" s="29"/>
      <c r="E450" s="29"/>
      <c r="F450" s="29"/>
      <c r="G450" s="29"/>
      <c r="H450" s="29"/>
      <c r="I450" s="29"/>
      <c r="L450" s="42"/>
      <c r="M450" s="42"/>
      <c r="N450" s="42"/>
      <c r="O450" s="80"/>
      <c r="P450" s="80"/>
      <c r="Q450" s="80"/>
      <c r="R450" s="80"/>
      <c r="S450" s="80"/>
      <c r="T450" s="80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</row>
    <row r="451" spans="2:56" s="28" customFormat="1" x14ac:dyDescent="0.25">
      <c r="B451" s="29"/>
      <c r="C451" s="29"/>
      <c r="D451" s="29"/>
      <c r="E451" s="29"/>
      <c r="F451" s="29"/>
      <c r="G451" s="29"/>
      <c r="H451" s="29"/>
      <c r="I451" s="29"/>
      <c r="L451" s="42"/>
      <c r="M451" s="42"/>
      <c r="N451" s="42"/>
      <c r="O451" s="80"/>
      <c r="P451" s="80"/>
      <c r="Q451" s="80"/>
      <c r="R451" s="80"/>
      <c r="S451" s="80"/>
      <c r="T451" s="80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</row>
    <row r="452" spans="2:56" s="28" customFormat="1" x14ac:dyDescent="0.25">
      <c r="B452" s="29"/>
      <c r="C452" s="29"/>
      <c r="D452" s="29"/>
      <c r="E452" s="29"/>
      <c r="F452" s="29"/>
      <c r="G452" s="29"/>
      <c r="H452" s="29"/>
      <c r="I452" s="29"/>
      <c r="L452" s="42"/>
      <c r="M452" s="42"/>
      <c r="N452" s="42"/>
      <c r="O452" s="80"/>
      <c r="P452" s="80"/>
      <c r="Q452" s="80"/>
      <c r="R452" s="80"/>
      <c r="S452" s="80"/>
      <c r="T452" s="80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</row>
    <row r="453" spans="2:56" s="28" customFormat="1" x14ac:dyDescent="0.25">
      <c r="B453" s="29"/>
      <c r="C453" s="29"/>
      <c r="D453" s="29"/>
      <c r="E453" s="29"/>
      <c r="F453" s="29"/>
      <c r="G453" s="29"/>
      <c r="H453" s="29"/>
      <c r="I453" s="29"/>
      <c r="L453" s="42"/>
      <c r="M453" s="42"/>
      <c r="N453" s="42"/>
      <c r="O453" s="80"/>
      <c r="P453" s="80"/>
      <c r="Q453" s="80"/>
      <c r="R453" s="80"/>
      <c r="S453" s="80"/>
      <c r="T453" s="80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</row>
    <row r="454" spans="2:56" s="28" customFormat="1" x14ac:dyDescent="0.25">
      <c r="B454" s="29"/>
      <c r="C454" s="29"/>
      <c r="D454" s="29"/>
      <c r="E454" s="29"/>
      <c r="F454" s="29"/>
      <c r="G454" s="29"/>
      <c r="H454" s="29"/>
      <c r="I454" s="29"/>
      <c r="L454" s="42"/>
      <c r="M454" s="42"/>
      <c r="N454" s="42"/>
      <c r="O454" s="80"/>
      <c r="P454" s="80"/>
      <c r="Q454" s="80"/>
      <c r="R454" s="80"/>
      <c r="S454" s="80"/>
      <c r="T454" s="80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</row>
    <row r="455" spans="2:56" s="28" customFormat="1" x14ac:dyDescent="0.25">
      <c r="B455" s="29"/>
      <c r="C455" s="29"/>
      <c r="D455" s="29"/>
      <c r="E455" s="29"/>
      <c r="F455" s="29"/>
      <c r="G455" s="29"/>
      <c r="H455" s="29"/>
      <c r="I455" s="29"/>
      <c r="L455" s="42"/>
      <c r="M455" s="42"/>
      <c r="N455" s="42"/>
      <c r="O455" s="80"/>
      <c r="P455" s="80"/>
      <c r="Q455" s="80"/>
      <c r="R455" s="80"/>
      <c r="S455" s="80"/>
      <c r="T455" s="80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</row>
    <row r="456" spans="2:56" s="28" customFormat="1" x14ac:dyDescent="0.25">
      <c r="B456" s="29"/>
      <c r="C456" s="29"/>
      <c r="D456" s="29"/>
      <c r="E456" s="29"/>
      <c r="F456" s="29"/>
      <c r="G456" s="29"/>
      <c r="H456" s="29"/>
      <c r="I456" s="29"/>
      <c r="L456" s="42"/>
      <c r="M456" s="42"/>
      <c r="N456" s="42"/>
      <c r="O456" s="80"/>
      <c r="P456" s="80"/>
      <c r="Q456" s="80"/>
      <c r="R456" s="80"/>
      <c r="S456" s="80"/>
      <c r="T456" s="80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</row>
    <row r="457" spans="2:56" s="28" customFormat="1" x14ac:dyDescent="0.25">
      <c r="B457" s="29"/>
      <c r="C457" s="29"/>
      <c r="D457" s="29"/>
      <c r="E457" s="29"/>
      <c r="F457" s="29"/>
      <c r="G457" s="29"/>
      <c r="H457" s="29"/>
      <c r="I457" s="29"/>
      <c r="L457" s="42"/>
      <c r="M457" s="42"/>
      <c r="N457" s="42"/>
      <c r="O457" s="80"/>
      <c r="P457" s="80"/>
      <c r="Q457" s="80"/>
      <c r="R457" s="80"/>
      <c r="S457" s="80"/>
      <c r="T457" s="80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</row>
    <row r="458" spans="2:56" s="28" customFormat="1" x14ac:dyDescent="0.25">
      <c r="B458" s="29"/>
      <c r="C458" s="29"/>
      <c r="D458" s="29"/>
      <c r="E458" s="29"/>
      <c r="F458" s="29"/>
      <c r="G458" s="29"/>
      <c r="H458" s="29"/>
      <c r="I458" s="29"/>
      <c r="L458" s="42"/>
      <c r="M458" s="42"/>
      <c r="N458" s="42"/>
      <c r="O458" s="80"/>
      <c r="P458" s="80"/>
      <c r="Q458" s="80"/>
      <c r="R458" s="80"/>
      <c r="S458" s="80"/>
      <c r="T458" s="80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</row>
    <row r="459" spans="2:56" s="28" customFormat="1" x14ac:dyDescent="0.25">
      <c r="B459" s="29"/>
      <c r="C459" s="29"/>
      <c r="D459" s="29"/>
      <c r="E459" s="29"/>
      <c r="F459" s="29"/>
      <c r="G459" s="29"/>
      <c r="H459" s="29"/>
      <c r="I459" s="29"/>
      <c r="L459" s="42"/>
      <c r="M459" s="42"/>
      <c r="N459" s="42"/>
      <c r="O459" s="80"/>
      <c r="P459" s="80"/>
      <c r="Q459" s="80"/>
      <c r="R459" s="80"/>
      <c r="S459" s="80"/>
      <c r="T459" s="80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</row>
    <row r="460" spans="2:56" s="28" customFormat="1" x14ac:dyDescent="0.25">
      <c r="B460" s="29"/>
      <c r="C460" s="29"/>
      <c r="D460" s="29"/>
      <c r="E460" s="29"/>
      <c r="F460" s="29"/>
      <c r="G460" s="29"/>
      <c r="H460" s="29"/>
      <c r="I460" s="29"/>
      <c r="L460" s="42"/>
      <c r="M460" s="42"/>
      <c r="N460" s="42"/>
      <c r="O460" s="80"/>
      <c r="P460" s="80"/>
      <c r="Q460" s="80"/>
      <c r="R460" s="80"/>
      <c r="S460" s="80"/>
      <c r="T460" s="80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</row>
    <row r="461" spans="2:56" s="28" customFormat="1" x14ac:dyDescent="0.25">
      <c r="B461" s="29"/>
      <c r="C461" s="29"/>
      <c r="D461" s="29"/>
      <c r="E461" s="29"/>
      <c r="F461" s="29"/>
      <c r="G461" s="29"/>
      <c r="H461" s="29"/>
      <c r="I461" s="29"/>
      <c r="L461" s="42"/>
      <c r="M461" s="42"/>
      <c r="N461" s="42"/>
      <c r="O461" s="80"/>
      <c r="P461" s="80"/>
      <c r="Q461" s="80"/>
      <c r="R461" s="80"/>
      <c r="S461" s="80"/>
      <c r="T461" s="80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</row>
    <row r="462" spans="2:56" s="28" customFormat="1" x14ac:dyDescent="0.25">
      <c r="B462" s="29"/>
      <c r="C462" s="29"/>
      <c r="D462" s="29"/>
      <c r="E462" s="29"/>
      <c r="F462" s="29"/>
      <c r="G462" s="29"/>
      <c r="H462" s="29"/>
      <c r="I462" s="29"/>
      <c r="L462" s="42"/>
      <c r="M462" s="42"/>
      <c r="N462" s="42"/>
      <c r="O462" s="80"/>
      <c r="P462" s="80"/>
      <c r="Q462" s="80"/>
      <c r="R462" s="80"/>
      <c r="S462" s="80"/>
      <c r="T462" s="80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</row>
    <row r="463" spans="2:56" s="28" customFormat="1" x14ac:dyDescent="0.25">
      <c r="B463" s="29"/>
      <c r="C463" s="29"/>
      <c r="D463" s="29"/>
      <c r="E463" s="29"/>
      <c r="F463" s="29"/>
      <c r="G463" s="29"/>
      <c r="H463" s="29"/>
      <c r="I463" s="29"/>
      <c r="L463" s="42"/>
      <c r="M463" s="42"/>
      <c r="N463" s="42"/>
      <c r="O463" s="80"/>
      <c r="P463" s="80"/>
      <c r="Q463" s="80"/>
      <c r="R463" s="80"/>
      <c r="S463" s="80"/>
      <c r="T463" s="80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</row>
    <row r="464" spans="2:56" s="28" customFormat="1" x14ac:dyDescent="0.25">
      <c r="B464" s="29"/>
      <c r="C464" s="29"/>
      <c r="D464" s="29"/>
      <c r="E464" s="29"/>
      <c r="F464" s="29"/>
      <c r="G464" s="29"/>
      <c r="H464" s="29"/>
      <c r="I464" s="29"/>
      <c r="L464" s="42"/>
      <c r="M464" s="42"/>
      <c r="N464" s="42"/>
      <c r="O464" s="80"/>
      <c r="P464" s="80"/>
      <c r="Q464" s="80"/>
      <c r="R464" s="80"/>
      <c r="S464" s="80"/>
      <c r="T464" s="80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</row>
    <row r="465" spans="2:56" s="28" customFormat="1" x14ac:dyDescent="0.25">
      <c r="B465" s="29"/>
      <c r="C465" s="29"/>
      <c r="D465" s="29"/>
      <c r="E465" s="29"/>
      <c r="F465" s="29"/>
      <c r="G465" s="29"/>
      <c r="H465" s="29"/>
      <c r="I465" s="29"/>
      <c r="L465" s="42"/>
      <c r="M465" s="42"/>
      <c r="N465" s="42"/>
      <c r="O465" s="80"/>
      <c r="P465" s="80"/>
      <c r="Q465" s="80"/>
      <c r="R465" s="80"/>
      <c r="S465" s="80"/>
      <c r="T465" s="80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</row>
    <row r="466" spans="2:56" s="28" customFormat="1" x14ac:dyDescent="0.25">
      <c r="B466" s="29"/>
      <c r="C466" s="29"/>
      <c r="D466" s="29"/>
      <c r="E466" s="29"/>
      <c r="F466" s="29"/>
      <c r="G466" s="29"/>
      <c r="H466" s="29"/>
      <c r="I466" s="29"/>
      <c r="L466" s="42"/>
      <c r="M466" s="42"/>
      <c r="N466" s="42"/>
      <c r="O466" s="80"/>
      <c r="P466" s="80"/>
      <c r="Q466" s="80"/>
      <c r="R466" s="80"/>
      <c r="S466" s="80"/>
      <c r="T466" s="80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</row>
    <row r="467" spans="2:56" s="28" customFormat="1" ht="19.149999999999999" customHeight="1" x14ac:dyDescent="0.25">
      <c r="B467" s="29"/>
      <c r="C467" s="29"/>
      <c r="D467" s="29"/>
      <c r="E467" s="29"/>
      <c r="F467" s="29"/>
      <c r="G467" s="29"/>
      <c r="H467" s="29"/>
      <c r="I467" s="29"/>
      <c r="L467" s="42"/>
      <c r="M467" s="42"/>
      <c r="N467" s="42"/>
      <c r="O467" s="80"/>
      <c r="P467" s="80"/>
      <c r="Q467" s="80"/>
      <c r="R467" s="80"/>
      <c r="S467" s="80"/>
      <c r="T467" s="80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</row>
    <row r="468" spans="2:56" s="28" customFormat="1" x14ac:dyDescent="0.25">
      <c r="B468" s="29"/>
      <c r="C468" s="29"/>
      <c r="D468" s="29"/>
      <c r="E468" s="29"/>
      <c r="F468" s="29"/>
      <c r="G468" s="29"/>
      <c r="H468" s="29"/>
      <c r="I468" s="29"/>
      <c r="L468" s="42"/>
      <c r="M468" s="42"/>
      <c r="N468" s="42"/>
      <c r="O468" s="80"/>
      <c r="P468" s="80"/>
      <c r="Q468" s="80"/>
      <c r="R468" s="80"/>
      <c r="S468" s="80"/>
      <c r="T468" s="80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</row>
    <row r="469" spans="2:56" s="28" customFormat="1" x14ac:dyDescent="0.25">
      <c r="B469" s="29"/>
      <c r="C469" s="29"/>
      <c r="D469" s="29"/>
      <c r="E469" s="29"/>
      <c r="F469" s="29"/>
      <c r="G469" s="29"/>
      <c r="H469" s="29"/>
      <c r="I469" s="29"/>
      <c r="L469" s="42"/>
      <c r="M469" s="42"/>
      <c r="N469" s="42"/>
      <c r="O469" s="80"/>
      <c r="P469" s="80"/>
      <c r="Q469" s="80"/>
      <c r="R469" s="80"/>
      <c r="S469" s="80"/>
      <c r="T469" s="80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</row>
    <row r="470" spans="2:56" s="28" customFormat="1" x14ac:dyDescent="0.25">
      <c r="B470" s="29"/>
      <c r="C470" s="29"/>
      <c r="D470" s="29"/>
      <c r="E470" s="29"/>
      <c r="F470" s="29"/>
      <c r="G470" s="29"/>
      <c r="H470" s="29"/>
      <c r="I470" s="29"/>
      <c r="L470" s="42"/>
      <c r="M470" s="42"/>
      <c r="N470" s="42"/>
      <c r="O470" s="80"/>
      <c r="P470" s="80"/>
      <c r="Q470" s="80"/>
      <c r="R470" s="80"/>
      <c r="S470" s="80"/>
      <c r="T470" s="80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</row>
    <row r="471" spans="2:56" s="28" customFormat="1" x14ac:dyDescent="0.25">
      <c r="B471" s="29"/>
      <c r="C471" s="29"/>
      <c r="D471" s="29"/>
      <c r="E471" s="29"/>
      <c r="F471" s="29"/>
      <c r="G471" s="29"/>
      <c r="H471" s="29"/>
      <c r="I471" s="29"/>
      <c r="L471" s="42"/>
      <c r="M471" s="42"/>
      <c r="N471" s="42"/>
      <c r="O471" s="80"/>
      <c r="P471" s="80"/>
      <c r="Q471" s="80"/>
      <c r="R471" s="80"/>
      <c r="S471" s="80"/>
      <c r="T471" s="80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</row>
    <row r="472" spans="2:56" s="28" customFormat="1" x14ac:dyDescent="0.25">
      <c r="B472" s="29"/>
      <c r="C472" s="29"/>
      <c r="D472" s="29"/>
      <c r="E472" s="29"/>
      <c r="F472" s="29"/>
      <c r="G472" s="29"/>
      <c r="H472" s="29"/>
      <c r="I472" s="29"/>
      <c r="L472" s="42"/>
      <c r="M472" s="42"/>
      <c r="N472" s="42"/>
      <c r="O472" s="80"/>
      <c r="P472" s="80"/>
      <c r="Q472" s="80"/>
      <c r="R472" s="80"/>
      <c r="S472" s="80"/>
      <c r="T472" s="80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</row>
    <row r="473" spans="2:56" s="28" customFormat="1" x14ac:dyDescent="0.25">
      <c r="B473" s="29"/>
      <c r="C473" s="29"/>
      <c r="D473" s="29"/>
      <c r="E473" s="29"/>
      <c r="F473" s="29"/>
      <c r="G473" s="29"/>
      <c r="H473" s="29"/>
      <c r="I473" s="29"/>
      <c r="L473" s="42"/>
      <c r="M473" s="42"/>
      <c r="N473" s="42"/>
      <c r="O473" s="80"/>
      <c r="P473" s="80"/>
      <c r="Q473" s="80"/>
      <c r="R473" s="80"/>
      <c r="S473" s="80"/>
      <c r="T473" s="80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</row>
    <row r="474" spans="2:56" s="28" customFormat="1" x14ac:dyDescent="0.25">
      <c r="B474" s="29"/>
      <c r="C474" s="29"/>
      <c r="D474" s="29"/>
      <c r="E474" s="29"/>
      <c r="F474" s="29"/>
      <c r="G474" s="29"/>
      <c r="H474" s="29"/>
      <c r="I474" s="29"/>
      <c r="L474" s="42"/>
      <c r="M474" s="42"/>
      <c r="N474" s="42"/>
      <c r="O474" s="80"/>
      <c r="P474" s="80"/>
      <c r="Q474" s="80"/>
      <c r="R474" s="80"/>
      <c r="S474" s="80"/>
      <c r="T474" s="80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</row>
    <row r="475" spans="2:56" s="28" customFormat="1" x14ac:dyDescent="0.25">
      <c r="B475" s="29"/>
      <c r="C475" s="29"/>
      <c r="D475" s="29"/>
      <c r="E475" s="29"/>
      <c r="F475" s="29"/>
      <c r="G475" s="29"/>
      <c r="H475" s="29"/>
      <c r="I475" s="29"/>
      <c r="L475" s="42"/>
      <c r="M475" s="42"/>
      <c r="N475" s="42"/>
      <c r="O475" s="80"/>
      <c r="P475" s="80"/>
      <c r="Q475" s="80"/>
      <c r="R475" s="80"/>
      <c r="S475" s="80"/>
      <c r="T475" s="80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</row>
    <row r="476" spans="2:56" s="28" customFormat="1" x14ac:dyDescent="0.25">
      <c r="B476" s="29"/>
      <c r="C476" s="29"/>
      <c r="D476" s="29"/>
      <c r="E476" s="29"/>
      <c r="F476" s="29"/>
      <c r="G476" s="29"/>
      <c r="H476" s="29"/>
      <c r="I476" s="29"/>
      <c r="L476" s="42"/>
      <c r="M476" s="42"/>
      <c r="N476" s="42"/>
      <c r="O476" s="80"/>
      <c r="P476" s="80"/>
      <c r="Q476" s="80"/>
      <c r="R476" s="80"/>
      <c r="S476" s="80"/>
      <c r="T476" s="80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</row>
    <row r="477" spans="2:56" s="28" customFormat="1" x14ac:dyDescent="0.25">
      <c r="B477" s="29"/>
      <c r="C477" s="29"/>
      <c r="D477" s="29"/>
      <c r="E477" s="29"/>
      <c r="F477" s="29"/>
      <c r="G477" s="29"/>
      <c r="H477" s="29"/>
      <c r="I477" s="29"/>
      <c r="L477" s="42"/>
      <c r="M477" s="42"/>
      <c r="N477" s="42"/>
      <c r="O477" s="80"/>
      <c r="P477" s="80"/>
      <c r="Q477" s="80"/>
      <c r="R477" s="80"/>
      <c r="S477" s="80"/>
      <c r="T477" s="80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</row>
    <row r="478" spans="2:56" s="28" customFormat="1" x14ac:dyDescent="0.25">
      <c r="B478" s="29"/>
      <c r="C478" s="29"/>
      <c r="D478" s="29"/>
      <c r="E478" s="29"/>
      <c r="F478" s="29"/>
      <c r="G478" s="29"/>
      <c r="H478" s="29"/>
      <c r="I478" s="29"/>
      <c r="L478" s="42"/>
      <c r="M478" s="42"/>
      <c r="N478" s="42"/>
      <c r="O478" s="80"/>
      <c r="P478" s="80"/>
      <c r="Q478" s="80"/>
      <c r="R478" s="80"/>
      <c r="S478" s="80"/>
      <c r="T478" s="80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</row>
    <row r="479" spans="2:56" s="28" customFormat="1" x14ac:dyDescent="0.25">
      <c r="B479" s="29"/>
      <c r="C479" s="29"/>
      <c r="D479" s="29"/>
      <c r="E479" s="29"/>
      <c r="F479" s="29"/>
      <c r="G479" s="29"/>
      <c r="H479" s="29"/>
      <c r="I479" s="29"/>
      <c r="L479" s="42"/>
      <c r="M479" s="42"/>
      <c r="N479" s="42"/>
      <c r="O479" s="80"/>
      <c r="P479" s="80"/>
      <c r="Q479" s="80"/>
      <c r="R479" s="80"/>
      <c r="S479" s="80"/>
      <c r="T479" s="80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</row>
    <row r="480" spans="2:56" s="28" customFormat="1" x14ac:dyDescent="0.25">
      <c r="B480" s="29"/>
      <c r="C480" s="29"/>
      <c r="D480" s="29"/>
      <c r="E480" s="29"/>
      <c r="F480" s="29"/>
      <c r="G480" s="29"/>
      <c r="H480" s="29"/>
      <c r="I480" s="29"/>
      <c r="L480" s="42"/>
      <c r="M480" s="42"/>
      <c r="N480" s="42"/>
      <c r="O480" s="80"/>
      <c r="P480" s="80"/>
      <c r="Q480" s="80"/>
      <c r="R480" s="80"/>
      <c r="S480" s="80"/>
      <c r="T480" s="80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</row>
    <row r="481" spans="2:56" s="28" customFormat="1" x14ac:dyDescent="0.25">
      <c r="B481" s="29"/>
      <c r="C481" s="29"/>
      <c r="D481" s="29"/>
      <c r="E481" s="29"/>
      <c r="F481" s="29"/>
      <c r="G481" s="29"/>
      <c r="H481" s="29"/>
      <c r="I481" s="29"/>
      <c r="L481" s="42"/>
      <c r="M481" s="42"/>
      <c r="N481" s="42"/>
      <c r="O481" s="80"/>
      <c r="P481" s="80"/>
      <c r="Q481" s="80"/>
      <c r="R481" s="80"/>
      <c r="S481" s="80"/>
      <c r="T481" s="80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</row>
    <row r="482" spans="2:56" s="28" customFormat="1" x14ac:dyDescent="0.25">
      <c r="B482" s="29"/>
      <c r="C482" s="29"/>
      <c r="D482" s="29"/>
      <c r="E482" s="29"/>
      <c r="F482" s="29"/>
      <c r="G482" s="29"/>
      <c r="H482" s="29"/>
      <c r="I482" s="29"/>
      <c r="L482" s="42"/>
      <c r="M482" s="42"/>
      <c r="N482" s="42"/>
      <c r="O482" s="80"/>
      <c r="P482" s="80"/>
      <c r="Q482" s="80"/>
      <c r="R482" s="80"/>
      <c r="S482" s="80"/>
      <c r="T482" s="80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</row>
    <row r="483" spans="2:56" s="28" customFormat="1" x14ac:dyDescent="0.25">
      <c r="B483" s="29"/>
      <c r="C483" s="29"/>
      <c r="D483" s="29"/>
      <c r="E483" s="29"/>
      <c r="F483" s="29"/>
      <c r="G483" s="29"/>
      <c r="H483" s="29"/>
      <c r="I483" s="29"/>
      <c r="L483" s="42"/>
      <c r="M483" s="42"/>
      <c r="N483" s="42"/>
      <c r="O483" s="80"/>
      <c r="P483" s="80"/>
      <c r="Q483" s="80"/>
      <c r="R483" s="80"/>
      <c r="S483" s="80"/>
      <c r="T483" s="80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</row>
    <row r="484" spans="2:56" s="28" customFormat="1" x14ac:dyDescent="0.25">
      <c r="B484" s="29"/>
      <c r="C484" s="29"/>
      <c r="D484" s="29"/>
      <c r="E484" s="29"/>
      <c r="F484" s="29"/>
      <c r="G484" s="29"/>
      <c r="H484" s="29"/>
      <c r="I484" s="29"/>
      <c r="L484" s="42"/>
      <c r="M484" s="42"/>
      <c r="N484" s="42"/>
      <c r="O484" s="80"/>
      <c r="P484" s="80"/>
      <c r="Q484" s="80"/>
      <c r="R484" s="80"/>
      <c r="S484" s="80"/>
      <c r="T484" s="80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</row>
    <row r="485" spans="2:56" s="28" customFormat="1" x14ac:dyDescent="0.25">
      <c r="B485" s="29"/>
      <c r="C485" s="29"/>
      <c r="D485" s="29"/>
      <c r="E485" s="29"/>
      <c r="F485" s="29"/>
      <c r="G485" s="29"/>
      <c r="H485" s="29"/>
      <c r="I485" s="29"/>
      <c r="L485" s="42"/>
      <c r="M485" s="42"/>
      <c r="N485" s="42"/>
      <c r="O485" s="80"/>
      <c r="P485" s="80"/>
      <c r="Q485" s="80"/>
      <c r="R485" s="80"/>
      <c r="S485" s="80"/>
      <c r="T485" s="80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</row>
    <row r="486" spans="2:56" s="28" customFormat="1" x14ac:dyDescent="0.25">
      <c r="B486" s="29"/>
      <c r="C486" s="29"/>
      <c r="D486" s="29"/>
      <c r="E486" s="29"/>
      <c r="F486" s="29"/>
      <c r="G486" s="29"/>
      <c r="H486" s="29"/>
      <c r="I486" s="29"/>
      <c r="L486" s="42"/>
      <c r="M486" s="42"/>
      <c r="N486" s="42"/>
      <c r="O486" s="80"/>
      <c r="P486" s="80"/>
      <c r="Q486" s="80"/>
      <c r="R486" s="80"/>
      <c r="S486" s="80"/>
      <c r="T486" s="80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</row>
    <row r="487" spans="2:56" s="28" customFormat="1" x14ac:dyDescent="0.25">
      <c r="B487" s="29"/>
      <c r="C487" s="29"/>
      <c r="D487" s="29"/>
      <c r="E487" s="29"/>
      <c r="F487" s="29"/>
      <c r="G487" s="29"/>
      <c r="H487" s="29"/>
      <c r="I487" s="29"/>
      <c r="L487" s="42"/>
      <c r="M487" s="42"/>
      <c r="N487" s="42"/>
      <c r="O487" s="80"/>
      <c r="P487" s="80"/>
      <c r="Q487" s="80"/>
      <c r="R487" s="80"/>
      <c r="S487" s="80"/>
      <c r="T487" s="80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</row>
    <row r="488" spans="2:56" s="28" customFormat="1" x14ac:dyDescent="0.25">
      <c r="B488" s="29"/>
      <c r="C488" s="29"/>
      <c r="D488" s="29"/>
      <c r="E488" s="29"/>
      <c r="F488" s="29"/>
      <c r="G488" s="29"/>
      <c r="H488" s="29"/>
      <c r="I488" s="29"/>
      <c r="L488" s="42"/>
      <c r="M488" s="42"/>
      <c r="N488" s="42"/>
      <c r="O488" s="80"/>
      <c r="P488" s="80"/>
      <c r="Q488" s="80"/>
      <c r="R488" s="80"/>
      <c r="S488" s="80"/>
      <c r="T488" s="80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</row>
    <row r="489" spans="2:56" s="28" customFormat="1" x14ac:dyDescent="0.25">
      <c r="B489" s="29"/>
      <c r="C489" s="29"/>
      <c r="D489" s="29"/>
      <c r="E489" s="29"/>
      <c r="F489" s="29"/>
      <c r="G489" s="29"/>
      <c r="H489" s="29"/>
      <c r="I489" s="29"/>
      <c r="L489" s="42"/>
      <c r="M489" s="42"/>
      <c r="N489" s="42"/>
      <c r="O489" s="80"/>
      <c r="P489" s="80"/>
      <c r="Q489" s="80"/>
      <c r="R489" s="80"/>
      <c r="S489" s="80"/>
      <c r="T489" s="80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</row>
    <row r="490" spans="2:56" s="28" customFormat="1" x14ac:dyDescent="0.25">
      <c r="B490" s="29"/>
      <c r="C490" s="29"/>
      <c r="D490" s="29"/>
      <c r="E490" s="29"/>
      <c r="F490" s="29"/>
      <c r="G490" s="29"/>
      <c r="H490" s="29"/>
      <c r="I490" s="29"/>
      <c r="L490" s="42"/>
      <c r="M490" s="42"/>
      <c r="N490" s="42"/>
      <c r="O490" s="80"/>
      <c r="P490" s="80"/>
      <c r="Q490" s="80"/>
      <c r="R490" s="80"/>
      <c r="S490" s="80"/>
      <c r="T490" s="80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</row>
    <row r="491" spans="2:56" s="28" customFormat="1" x14ac:dyDescent="0.25">
      <c r="B491" s="29"/>
      <c r="C491" s="29"/>
      <c r="D491" s="29"/>
      <c r="E491" s="29"/>
      <c r="F491" s="29"/>
      <c r="G491" s="29"/>
      <c r="H491" s="29"/>
      <c r="I491" s="29"/>
      <c r="L491" s="42"/>
      <c r="M491" s="42"/>
      <c r="N491" s="42"/>
      <c r="O491" s="80"/>
      <c r="P491" s="80"/>
      <c r="Q491" s="80"/>
      <c r="R491" s="80"/>
      <c r="S491" s="80"/>
      <c r="T491" s="80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</row>
    <row r="492" spans="2:56" s="28" customFormat="1" x14ac:dyDescent="0.25">
      <c r="B492" s="29"/>
      <c r="C492" s="29"/>
      <c r="D492" s="29"/>
      <c r="E492" s="29"/>
      <c r="F492" s="29"/>
      <c r="G492" s="29"/>
      <c r="H492" s="29"/>
      <c r="I492" s="29"/>
      <c r="L492" s="42"/>
      <c r="M492" s="42"/>
      <c r="N492" s="42"/>
      <c r="O492" s="80"/>
      <c r="P492" s="80"/>
      <c r="Q492" s="80"/>
      <c r="R492" s="80"/>
      <c r="S492" s="80"/>
      <c r="T492" s="80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</row>
    <row r="493" spans="2:56" s="28" customFormat="1" x14ac:dyDescent="0.25">
      <c r="B493" s="29"/>
      <c r="C493" s="29"/>
      <c r="D493" s="29"/>
      <c r="E493" s="29"/>
      <c r="F493" s="29"/>
      <c r="G493" s="29"/>
      <c r="H493" s="29"/>
      <c r="I493" s="29"/>
      <c r="L493" s="42"/>
      <c r="M493" s="42"/>
      <c r="N493" s="42"/>
      <c r="O493" s="80"/>
      <c r="P493" s="80"/>
      <c r="Q493" s="80"/>
      <c r="R493" s="80"/>
      <c r="S493" s="80"/>
      <c r="T493" s="80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</row>
    <row r="494" spans="2:56" s="28" customFormat="1" x14ac:dyDescent="0.25">
      <c r="B494" s="29"/>
      <c r="C494" s="29"/>
      <c r="D494" s="29"/>
      <c r="E494" s="29"/>
      <c r="F494" s="29"/>
      <c r="G494" s="29"/>
      <c r="H494" s="29"/>
      <c r="I494" s="29"/>
      <c r="L494" s="42"/>
      <c r="M494" s="42"/>
      <c r="N494" s="42"/>
      <c r="O494" s="80"/>
      <c r="P494" s="80"/>
      <c r="Q494" s="80"/>
      <c r="R494" s="80"/>
      <c r="S494" s="80"/>
      <c r="T494" s="80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</row>
    <row r="495" spans="2:56" s="28" customFormat="1" x14ac:dyDescent="0.25">
      <c r="B495" s="29"/>
      <c r="C495" s="29"/>
      <c r="D495" s="29"/>
      <c r="E495" s="29"/>
      <c r="F495" s="29"/>
      <c r="G495" s="29"/>
      <c r="H495" s="29"/>
      <c r="I495" s="29"/>
      <c r="L495" s="42"/>
      <c r="M495" s="42"/>
      <c r="N495" s="42"/>
      <c r="O495" s="80"/>
      <c r="P495" s="80"/>
      <c r="Q495" s="80"/>
      <c r="R495" s="80"/>
      <c r="S495" s="80"/>
      <c r="T495" s="80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</row>
    <row r="496" spans="2:56" s="28" customFormat="1" x14ac:dyDescent="0.25">
      <c r="B496" s="29"/>
      <c r="C496" s="29"/>
      <c r="D496" s="29"/>
      <c r="E496" s="29"/>
      <c r="F496" s="29"/>
      <c r="G496" s="29"/>
      <c r="H496" s="29"/>
      <c r="I496" s="29"/>
      <c r="L496" s="42"/>
      <c r="M496" s="42"/>
      <c r="N496" s="42"/>
      <c r="O496" s="80"/>
      <c r="P496" s="80"/>
      <c r="Q496" s="80"/>
      <c r="R496" s="80"/>
      <c r="S496" s="80"/>
      <c r="T496" s="80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</row>
    <row r="497" spans="2:56" s="28" customFormat="1" x14ac:dyDescent="0.25">
      <c r="B497" s="29"/>
      <c r="C497" s="29"/>
      <c r="D497" s="29"/>
      <c r="E497" s="29"/>
      <c r="F497" s="29"/>
      <c r="G497" s="29"/>
      <c r="H497" s="29"/>
      <c r="I497" s="29"/>
      <c r="L497" s="42"/>
      <c r="M497" s="42"/>
      <c r="N497" s="42"/>
      <c r="O497" s="80"/>
      <c r="P497" s="80"/>
      <c r="Q497" s="80"/>
      <c r="R497" s="80"/>
      <c r="S497" s="80"/>
      <c r="T497" s="80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</row>
    <row r="498" spans="2:56" s="28" customFormat="1" x14ac:dyDescent="0.25">
      <c r="B498" s="29"/>
      <c r="C498" s="29"/>
      <c r="D498" s="29"/>
      <c r="E498" s="29"/>
      <c r="F498" s="29"/>
      <c r="G498" s="29"/>
      <c r="H498" s="29"/>
      <c r="I498" s="29"/>
      <c r="L498" s="42"/>
      <c r="M498" s="42"/>
      <c r="N498" s="42"/>
      <c r="O498" s="80"/>
      <c r="P498" s="80"/>
      <c r="Q498" s="80"/>
      <c r="R498" s="80"/>
      <c r="S498" s="80"/>
      <c r="T498" s="80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</row>
    <row r="499" spans="2:56" s="28" customFormat="1" x14ac:dyDescent="0.25">
      <c r="B499" s="29"/>
      <c r="C499" s="29"/>
      <c r="D499" s="29"/>
      <c r="E499" s="29"/>
      <c r="F499" s="29"/>
      <c r="G499" s="29"/>
      <c r="H499" s="29"/>
      <c r="I499" s="29"/>
      <c r="L499" s="42"/>
      <c r="M499" s="42"/>
      <c r="N499" s="42"/>
      <c r="O499" s="80"/>
      <c r="P499" s="80"/>
      <c r="Q499" s="80"/>
      <c r="R499" s="80"/>
      <c r="S499" s="80"/>
      <c r="T499" s="80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</row>
    <row r="500" spans="2:56" s="28" customFormat="1" x14ac:dyDescent="0.25">
      <c r="B500" s="29"/>
      <c r="C500" s="29"/>
      <c r="D500" s="29"/>
      <c r="E500" s="29"/>
      <c r="F500" s="29"/>
      <c r="G500" s="29"/>
      <c r="H500" s="29"/>
      <c r="I500" s="29"/>
      <c r="L500" s="42"/>
      <c r="M500" s="42"/>
      <c r="N500" s="42"/>
      <c r="O500" s="80"/>
      <c r="P500" s="80"/>
      <c r="Q500" s="80"/>
      <c r="R500" s="80"/>
      <c r="S500" s="80"/>
      <c r="T500" s="80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</row>
    <row r="501" spans="2:56" s="28" customFormat="1" x14ac:dyDescent="0.25">
      <c r="B501" s="29"/>
      <c r="C501" s="29"/>
      <c r="D501" s="29"/>
      <c r="E501" s="29"/>
      <c r="F501" s="29"/>
      <c r="G501" s="29"/>
      <c r="H501" s="29"/>
      <c r="I501" s="29"/>
      <c r="L501" s="42"/>
      <c r="M501" s="42"/>
      <c r="N501" s="42"/>
      <c r="O501" s="80"/>
      <c r="P501" s="80"/>
      <c r="Q501" s="80"/>
      <c r="R501" s="80"/>
      <c r="S501" s="80"/>
      <c r="T501" s="80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</row>
    <row r="502" spans="2:56" s="28" customFormat="1" x14ac:dyDescent="0.25">
      <c r="B502" s="29"/>
      <c r="C502" s="29"/>
      <c r="D502" s="29"/>
      <c r="E502" s="29"/>
      <c r="F502" s="29"/>
      <c r="G502" s="29"/>
      <c r="H502" s="29"/>
      <c r="I502" s="29"/>
      <c r="L502" s="42"/>
      <c r="M502" s="42"/>
      <c r="N502" s="42"/>
      <c r="O502" s="80"/>
      <c r="P502" s="80"/>
      <c r="Q502" s="80"/>
      <c r="R502" s="80"/>
      <c r="S502" s="80"/>
      <c r="T502" s="80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</row>
    <row r="503" spans="2:56" s="28" customFormat="1" x14ac:dyDescent="0.25">
      <c r="B503" s="29"/>
      <c r="C503" s="29"/>
      <c r="D503" s="29"/>
      <c r="E503" s="29"/>
      <c r="F503" s="29"/>
      <c r="G503" s="29"/>
      <c r="H503" s="29"/>
      <c r="I503" s="29"/>
      <c r="L503" s="42"/>
      <c r="M503" s="42"/>
      <c r="N503" s="42"/>
      <c r="O503" s="80"/>
      <c r="P503" s="80"/>
      <c r="Q503" s="80"/>
      <c r="R503" s="80"/>
      <c r="S503" s="80"/>
      <c r="T503" s="80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</row>
    <row r="504" spans="2:56" s="28" customFormat="1" x14ac:dyDescent="0.25">
      <c r="B504" s="29"/>
      <c r="C504" s="29"/>
      <c r="D504" s="29"/>
      <c r="E504" s="29"/>
      <c r="F504" s="29"/>
      <c r="G504" s="29"/>
      <c r="H504" s="29"/>
      <c r="I504" s="29"/>
      <c r="L504" s="42"/>
      <c r="M504" s="42"/>
      <c r="N504" s="42"/>
      <c r="O504" s="80"/>
      <c r="P504" s="80"/>
      <c r="Q504" s="80"/>
      <c r="R504" s="80"/>
      <c r="S504" s="80"/>
      <c r="T504" s="80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</row>
    <row r="505" spans="2:56" s="28" customFormat="1" x14ac:dyDescent="0.25">
      <c r="B505" s="29"/>
      <c r="C505" s="29"/>
      <c r="D505" s="29"/>
      <c r="E505" s="29"/>
      <c r="F505" s="29"/>
      <c r="G505" s="29"/>
      <c r="H505" s="29"/>
      <c r="I505" s="29"/>
      <c r="L505" s="42"/>
      <c r="M505" s="42"/>
      <c r="N505" s="42"/>
      <c r="O505" s="80"/>
      <c r="P505" s="80"/>
      <c r="Q505" s="80"/>
      <c r="R505" s="80"/>
      <c r="S505" s="80"/>
      <c r="T505" s="80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</row>
    <row r="506" spans="2:56" s="28" customFormat="1" x14ac:dyDescent="0.25">
      <c r="B506" s="29"/>
      <c r="C506" s="29"/>
      <c r="D506" s="29"/>
      <c r="E506" s="29"/>
      <c r="F506" s="29"/>
      <c r="G506" s="29"/>
      <c r="H506" s="29"/>
      <c r="I506" s="29"/>
      <c r="L506" s="42"/>
      <c r="M506" s="42"/>
      <c r="N506" s="42"/>
      <c r="O506" s="80"/>
      <c r="P506" s="80"/>
      <c r="Q506" s="80"/>
      <c r="R506" s="80"/>
      <c r="S506" s="80"/>
      <c r="T506" s="80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</row>
    <row r="507" spans="2:56" s="28" customFormat="1" x14ac:dyDescent="0.25">
      <c r="B507" s="29"/>
      <c r="C507" s="29"/>
      <c r="D507" s="29"/>
      <c r="E507" s="29"/>
      <c r="F507" s="29"/>
      <c r="G507" s="29"/>
      <c r="H507" s="29"/>
      <c r="I507" s="29"/>
      <c r="L507" s="42"/>
      <c r="M507" s="42"/>
      <c r="N507" s="42"/>
      <c r="O507" s="80"/>
      <c r="P507" s="80"/>
      <c r="Q507" s="80"/>
      <c r="R507" s="80"/>
      <c r="S507" s="80"/>
      <c r="T507" s="80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</row>
    <row r="508" spans="2:56" s="28" customFormat="1" x14ac:dyDescent="0.25">
      <c r="B508" s="29"/>
      <c r="C508" s="29"/>
      <c r="D508" s="29"/>
      <c r="E508" s="29"/>
      <c r="F508" s="29"/>
      <c r="G508" s="29"/>
      <c r="H508" s="29"/>
      <c r="I508" s="29"/>
      <c r="L508" s="42"/>
      <c r="M508" s="42"/>
      <c r="N508" s="42"/>
      <c r="O508" s="80"/>
      <c r="P508" s="80"/>
      <c r="Q508" s="80"/>
      <c r="R508" s="80"/>
      <c r="S508" s="80"/>
      <c r="T508" s="80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</row>
    <row r="509" spans="2:56" s="28" customFormat="1" x14ac:dyDescent="0.25">
      <c r="B509" s="29"/>
      <c r="C509" s="29"/>
      <c r="D509" s="29"/>
      <c r="E509" s="29"/>
      <c r="F509" s="29"/>
      <c r="G509" s="29"/>
      <c r="H509" s="29"/>
      <c r="I509" s="29"/>
      <c r="L509" s="42"/>
      <c r="M509" s="42"/>
      <c r="N509" s="42"/>
      <c r="O509" s="80"/>
      <c r="P509" s="80"/>
      <c r="Q509" s="80"/>
      <c r="R509" s="80"/>
      <c r="S509" s="80"/>
      <c r="T509" s="80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</row>
    <row r="510" spans="2:56" s="28" customFormat="1" x14ac:dyDescent="0.25">
      <c r="B510" s="29"/>
      <c r="C510" s="29"/>
      <c r="D510" s="29"/>
      <c r="E510" s="29"/>
      <c r="F510" s="29"/>
      <c r="G510" s="29"/>
      <c r="H510" s="29"/>
      <c r="I510" s="29"/>
      <c r="L510" s="42"/>
      <c r="M510" s="42"/>
      <c r="N510" s="42"/>
      <c r="O510" s="80"/>
      <c r="P510" s="80"/>
      <c r="Q510" s="80"/>
      <c r="R510" s="80"/>
      <c r="S510" s="80"/>
      <c r="T510" s="80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</row>
    <row r="511" spans="2:56" s="28" customFormat="1" x14ac:dyDescent="0.25">
      <c r="B511" s="29"/>
      <c r="C511" s="29"/>
      <c r="D511" s="29"/>
      <c r="E511" s="29"/>
      <c r="F511" s="29"/>
      <c r="G511" s="29"/>
      <c r="H511" s="29"/>
      <c r="I511" s="29"/>
      <c r="L511" s="42"/>
      <c r="M511" s="42"/>
      <c r="N511" s="42"/>
      <c r="O511" s="80"/>
      <c r="P511" s="80"/>
      <c r="Q511" s="80"/>
      <c r="R511" s="80"/>
      <c r="S511" s="80"/>
      <c r="T511" s="80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</row>
    <row r="512" spans="2:56" s="28" customFormat="1" x14ac:dyDescent="0.25">
      <c r="B512" s="29"/>
      <c r="C512" s="29"/>
      <c r="D512" s="29"/>
      <c r="E512" s="29"/>
      <c r="F512" s="29"/>
      <c r="G512" s="29"/>
      <c r="H512" s="29"/>
      <c r="I512" s="29"/>
      <c r="L512" s="42"/>
      <c r="M512" s="42"/>
      <c r="N512" s="42"/>
      <c r="O512" s="80"/>
      <c r="P512" s="80"/>
      <c r="Q512" s="80"/>
      <c r="R512" s="80"/>
      <c r="S512" s="80"/>
      <c r="T512" s="80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</row>
    <row r="513" spans="2:56" s="28" customFormat="1" x14ac:dyDescent="0.25">
      <c r="B513" s="29"/>
      <c r="C513" s="29"/>
      <c r="D513" s="29"/>
      <c r="E513" s="29"/>
      <c r="F513" s="29"/>
      <c r="G513" s="29"/>
      <c r="H513" s="29"/>
      <c r="I513" s="29"/>
      <c r="L513" s="42"/>
      <c r="M513" s="42"/>
      <c r="N513" s="42"/>
      <c r="O513" s="80"/>
      <c r="P513" s="80"/>
      <c r="Q513" s="80"/>
      <c r="R513" s="80"/>
      <c r="S513" s="80"/>
      <c r="T513" s="80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</row>
    <row r="514" spans="2:56" s="28" customFormat="1" x14ac:dyDescent="0.25">
      <c r="B514" s="29"/>
      <c r="C514" s="29"/>
      <c r="D514" s="29"/>
      <c r="E514" s="29"/>
      <c r="F514" s="29"/>
      <c r="G514" s="29"/>
      <c r="H514" s="29"/>
      <c r="I514" s="29"/>
      <c r="L514" s="42"/>
      <c r="M514" s="42"/>
      <c r="N514" s="42"/>
      <c r="O514" s="80"/>
      <c r="P514" s="80"/>
      <c r="Q514" s="80"/>
      <c r="R514" s="80"/>
      <c r="S514" s="80"/>
      <c r="T514" s="80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</row>
    <row r="515" spans="2:56" s="28" customFormat="1" x14ac:dyDescent="0.25">
      <c r="B515" s="29"/>
      <c r="C515" s="29"/>
      <c r="D515" s="29"/>
      <c r="E515" s="29"/>
      <c r="F515" s="29"/>
      <c r="G515" s="29"/>
      <c r="H515" s="29"/>
      <c r="I515" s="29"/>
      <c r="L515" s="42"/>
      <c r="M515" s="42"/>
      <c r="N515" s="42"/>
      <c r="O515" s="80"/>
      <c r="P515" s="80"/>
      <c r="Q515" s="80"/>
      <c r="R515" s="80"/>
      <c r="S515" s="80"/>
      <c r="T515" s="80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</row>
    <row r="516" spans="2:56" s="28" customFormat="1" x14ac:dyDescent="0.25">
      <c r="B516" s="29"/>
      <c r="C516" s="29"/>
      <c r="D516" s="29"/>
      <c r="E516" s="29"/>
      <c r="F516" s="29"/>
      <c r="G516" s="29"/>
      <c r="H516" s="29"/>
      <c r="I516" s="29"/>
      <c r="L516" s="42"/>
      <c r="M516" s="42"/>
      <c r="N516" s="42"/>
      <c r="O516" s="80"/>
      <c r="P516" s="80"/>
      <c r="Q516" s="80"/>
      <c r="R516" s="80"/>
      <c r="S516" s="80"/>
      <c r="T516" s="80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</row>
    <row r="517" spans="2:56" s="28" customFormat="1" x14ac:dyDescent="0.25">
      <c r="B517" s="29"/>
      <c r="C517" s="29"/>
      <c r="D517" s="29"/>
      <c r="E517" s="29"/>
      <c r="F517" s="29"/>
      <c r="G517" s="29"/>
      <c r="H517" s="29"/>
      <c r="I517" s="29"/>
      <c r="L517" s="42"/>
      <c r="M517" s="42"/>
      <c r="N517" s="42"/>
      <c r="O517" s="80"/>
      <c r="P517" s="80"/>
      <c r="Q517" s="80"/>
      <c r="R517" s="80"/>
      <c r="S517" s="80"/>
      <c r="T517" s="80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</row>
    <row r="518" spans="2:56" s="28" customFormat="1" x14ac:dyDescent="0.25">
      <c r="B518" s="29"/>
      <c r="C518" s="29"/>
      <c r="D518" s="29"/>
      <c r="E518" s="29"/>
      <c r="F518" s="29"/>
      <c r="G518" s="29"/>
      <c r="H518" s="29"/>
      <c r="I518" s="29"/>
      <c r="L518" s="42"/>
      <c r="M518" s="42"/>
      <c r="N518" s="42"/>
      <c r="O518" s="80"/>
      <c r="P518" s="80"/>
      <c r="Q518" s="80"/>
      <c r="R518" s="80"/>
      <c r="S518" s="80"/>
      <c r="T518" s="80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</row>
    <row r="519" spans="2:56" s="28" customFormat="1" x14ac:dyDescent="0.25">
      <c r="B519" s="29"/>
      <c r="C519" s="29"/>
      <c r="D519" s="29"/>
      <c r="E519" s="29"/>
      <c r="F519" s="29"/>
      <c r="G519" s="29"/>
      <c r="H519" s="29"/>
      <c r="I519" s="29"/>
      <c r="L519" s="42"/>
      <c r="M519" s="42"/>
      <c r="N519" s="42"/>
      <c r="O519" s="80"/>
      <c r="P519" s="80"/>
      <c r="Q519" s="80"/>
      <c r="R519" s="80"/>
      <c r="S519" s="80"/>
      <c r="T519" s="80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</row>
    <row r="520" spans="2:56" s="28" customFormat="1" x14ac:dyDescent="0.25">
      <c r="B520" s="29"/>
      <c r="C520" s="29"/>
      <c r="D520" s="29"/>
      <c r="E520" s="29"/>
      <c r="F520" s="29"/>
      <c r="G520" s="29"/>
      <c r="H520" s="29"/>
      <c r="I520" s="29"/>
      <c r="L520" s="42"/>
      <c r="M520" s="42"/>
      <c r="N520" s="42"/>
      <c r="O520" s="80"/>
      <c r="P520" s="80"/>
      <c r="Q520" s="80"/>
      <c r="R520" s="80"/>
      <c r="S520" s="80"/>
      <c r="T520" s="80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</row>
    <row r="521" spans="2:56" s="28" customFormat="1" x14ac:dyDescent="0.25">
      <c r="B521" s="29"/>
      <c r="C521" s="29"/>
      <c r="D521" s="29"/>
      <c r="E521" s="29"/>
      <c r="F521" s="29"/>
      <c r="G521" s="29"/>
      <c r="H521" s="29"/>
      <c r="I521" s="29"/>
      <c r="L521" s="42"/>
      <c r="M521" s="42"/>
      <c r="N521" s="42"/>
      <c r="O521" s="80"/>
      <c r="P521" s="80"/>
      <c r="Q521" s="80"/>
      <c r="R521" s="80"/>
      <c r="S521" s="80"/>
      <c r="T521" s="80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</row>
    <row r="522" spans="2:56" s="28" customFormat="1" x14ac:dyDescent="0.25">
      <c r="B522" s="29"/>
      <c r="C522" s="29"/>
      <c r="D522" s="29"/>
      <c r="E522" s="29"/>
      <c r="F522" s="29"/>
      <c r="G522" s="29"/>
      <c r="H522" s="29"/>
      <c r="I522" s="29"/>
      <c r="L522" s="42"/>
      <c r="M522" s="42"/>
      <c r="N522" s="42"/>
      <c r="O522" s="80"/>
      <c r="P522" s="80"/>
      <c r="Q522" s="80"/>
      <c r="R522" s="80"/>
      <c r="S522" s="80"/>
      <c r="T522" s="80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</row>
    <row r="523" spans="2:56" s="28" customFormat="1" x14ac:dyDescent="0.25">
      <c r="B523" s="29"/>
      <c r="C523" s="29"/>
      <c r="D523" s="29"/>
      <c r="E523" s="29"/>
      <c r="F523" s="29"/>
      <c r="G523" s="29"/>
      <c r="H523" s="29"/>
      <c r="I523" s="29"/>
      <c r="L523" s="42"/>
      <c r="M523" s="42"/>
      <c r="N523" s="42"/>
      <c r="O523" s="80"/>
      <c r="P523" s="80"/>
      <c r="Q523" s="80"/>
      <c r="R523" s="80"/>
      <c r="S523" s="80"/>
      <c r="T523" s="80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</row>
    <row r="524" spans="2:56" s="28" customFormat="1" x14ac:dyDescent="0.25">
      <c r="B524" s="29"/>
      <c r="C524" s="29"/>
      <c r="D524" s="29"/>
      <c r="E524" s="29"/>
      <c r="F524" s="29"/>
      <c r="G524" s="29"/>
      <c r="H524" s="29"/>
      <c r="I524" s="29"/>
      <c r="L524" s="42"/>
      <c r="M524" s="42"/>
      <c r="N524" s="42"/>
      <c r="O524" s="80"/>
      <c r="P524" s="80"/>
      <c r="Q524" s="80"/>
      <c r="R524" s="80"/>
      <c r="S524" s="80"/>
      <c r="T524" s="80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</row>
    <row r="525" spans="2:56" s="28" customFormat="1" x14ac:dyDescent="0.25">
      <c r="B525" s="29"/>
      <c r="C525" s="29"/>
      <c r="D525" s="29"/>
      <c r="E525" s="29"/>
      <c r="F525" s="29"/>
      <c r="G525" s="29"/>
      <c r="H525" s="29"/>
      <c r="I525" s="29"/>
      <c r="L525" s="42"/>
      <c r="M525" s="42"/>
      <c r="N525" s="42"/>
      <c r="O525" s="80"/>
      <c r="P525" s="80"/>
      <c r="Q525" s="80"/>
      <c r="R525" s="80"/>
      <c r="S525" s="80"/>
      <c r="T525" s="80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</row>
    <row r="526" spans="2:56" s="28" customFormat="1" x14ac:dyDescent="0.25">
      <c r="B526" s="29"/>
      <c r="C526" s="29"/>
      <c r="D526" s="29"/>
      <c r="E526" s="29"/>
      <c r="F526" s="29"/>
      <c r="G526" s="29"/>
      <c r="H526" s="29"/>
      <c r="I526" s="29"/>
      <c r="L526" s="42"/>
      <c r="M526" s="42"/>
      <c r="N526" s="42"/>
      <c r="O526" s="80"/>
      <c r="P526" s="80"/>
      <c r="Q526" s="80"/>
      <c r="R526" s="80"/>
      <c r="S526" s="80"/>
      <c r="T526" s="80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</row>
    <row r="527" spans="2:56" s="28" customFormat="1" x14ac:dyDescent="0.25">
      <c r="B527" s="29"/>
      <c r="C527" s="29"/>
      <c r="D527" s="29"/>
      <c r="E527" s="29"/>
      <c r="F527" s="29"/>
      <c r="G527" s="29"/>
      <c r="H527" s="29"/>
      <c r="I527" s="29"/>
      <c r="L527" s="42"/>
      <c r="M527" s="42"/>
      <c r="N527" s="42"/>
      <c r="O527" s="80"/>
      <c r="P527" s="80"/>
      <c r="Q527" s="80"/>
      <c r="R527" s="80"/>
      <c r="S527" s="80"/>
      <c r="T527" s="80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</row>
    <row r="528" spans="2:56" s="28" customFormat="1" x14ac:dyDescent="0.25">
      <c r="B528" s="29"/>
      <c r="C528" s="29"/>
      <c r="D528" s="29"/>
      <c r="E528" s="29"/>
      <c r="F528" s="29"/>
      <c r="G528" s="29"/>
      <c r="H528" s="29"/>
      <c r="I528" s="29"/>
      <c r="L528" s="42"/>
      <c r="M528" s="42"/>
      <c r="N528" s="42"/>
      <c r="O528" s="80"/>
      <c r="P528" s="80"/>
      <c r="Q528" s="80"/>
      <c r="R528" s="80"/>
      <c r="S528" s="80"/>
      <c r="T528" s="80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</row>
    <row r="529" spans="2:56" s="28" customFormat="1" x14ac:dyDescent="0.25">
      <c r="B529" s="29"/>
      <c r="C529" s="29"/>
      <c r="D529" s="29"/>
      <c r="E529" s="29"/>
      <c r="F529" s="29"/>
      <c r="G529" s="29"/>
      <c r="H529" s="29"/>
      <c r="I529" s="29"/>
      <c r="L529" s="42"/>
      <c r="M529" s="42"/>
      <c r="N529" s="42"/>
      <c r="O529" s="80"/>
      <c r="P529" s="80"/>
      <c r="Q529" s="80"/>
      <c r="R529" s="80"/>
      <c r="S529" s="80"/>
      <c r="T529" s="80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</row>
    <row r="530" spans="2:56" s="28" customFormat="1" x14ac:dyDescent="0.25">
      <c r="B530" s="29"/>
      <c r="C530" s="29"/>
      <c r="D530" s="29"/>
      <c r="E530" s="29"/>
      <c r="F530" s="29"/>
      <c r="G530" s="29"/>
      <c r="H530" s="29"/>
      <c r="I530" s="29"/>
      <c r="L530" s="42"/>
      <c r="M530" s="42"/>
      <c r="N530" s="42"/>
      <c r="O530" s="80"/>
      <c r="P530" s="80"/>
      <c r="Q530" s="80"/>
      <c r="R530" s="80"/>
      <c r="S530" s="80"/>
      <c r="T530" s="80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</row>
    <row r="531" spans="2:56" s="28" customFormat="1" x14ac:dyDescent="0.25">
      <c r="B531" s="29"/>
      <c r="C531" s="29"/>
      <c r="D531" s="29"/>
      <c r="E531" s="29"/>
      <c r="F531" s="29"/>
      <c r="G531" s="29"/>
      <c r="H531" s="29"/>
      <c r="I531" s="29"/>
      <c r="L531" s="42"/>
      <c r="M531" s="42"/>
      <c r="N531" s="42"/>
      <c r="O531" s="80"/>
      <c r="P531" s="80"/>
      <c r="Q531" s="80"/>
      <c r="R531" s="80"/>
      <c r="S531" s="80"/>
      <c r="T531" s="80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</row>
    <row r="532" spans="2:56" s="28" customFormat="1" x14ac:dyDescent="0.25">
      <c r="B532" s="29"/>
      <c r="C532" s="29"/>
      <c r="D532" s="29"/>
      <c r="E532" s="29"/>
      <c r="F532" s="29"/>
      <c r="G532" s="29"/>
      <c r="H532" s="29"/>
      <c r="I532" s="29"/>
      <c r="L532" s="42"/>
      <c r="M532" s="42"/>
      <c r="N532" s="42"/>
      <c r="O532" s="80"/>
      <c r="P532" s="80"/>
      <c r="Q532" s="80"/>
      <c r="R532" s="80"/>
      <c r="S532" s="80"/>
      <c r="T532" s="80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</row>
    <row r="533" spans="2:56" s="28" customFormat="1" x14ac:dyDescent="0.25">
      <c r="B533" s="29"/>
      <c r="C533" s="29"/>
      <c r="D533" s="29"/>
      <c r="E533" s="29"/>
      <c r="F533" s="29"/>
      <c r="G533" s="29"/>
      <c r="H533" s="29"/>
      <c r="I533" s="29"/>
      <c r="L533" s="42"/>
      <c r="M533" s="42"/>
      <c r="N533" s="42"/>
      <c r="O533" s="80"/>
      <c r="P533" s="80"/>
      <c r="Q533" s="80"/>
      <c r="R533" s="80"/>
      <c r="S533" s="80"/>
      <c r="T533" s="80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</row>
    <row r="534" spans="2:56" s="28" customFormat="1" x14ac:dyDescent="0.25">
      <c r="B534" s="29"/>
      <c r="C534" s="29"/>
      <c r="D534" s="29"/>
      <c r="E534" s="29"/>
      <c r="F534" s="29"/>
      <c r="G534" s="29"/>
      <c r="H534" s="29"/>
      <c r="I534" s="29"/>
      <c r="L534" s="42"/>
      <c r="M534" s="42"/>
      <c r="N534" s="42"/>
      <c r="O534" s="80"/>
      <c r="P534" s="80"/>
      <c r="Q534" s="80"/>
      <c r="R534" s="80"/>
      <c r="S534" s="80"/>
      <c r="T534" s="80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</row>
    <row r="535" spans="2:56" s="28" customFormat="1" x14ac:dyDescent="0.25">
      <c r="B535" s="29"/>
      <c r="C535" s="29"/>
      <c r="D535" s="29"/>
      <c r="E535" s="29"/>
      <c r="F535" s="29"/>
      <c r="G535" s="29"/>
      <c r="H535" s="29"/>
      <c r="I535" s="29"/>
      <c r="L535" s="42"/>
      <c r="M535" s="42"/>
      <c r="N535" s="42"/>
      <c r="O535" s="80"/>
      <c r="P535" s="80"/>
      <c r="Q535" s="80"/>
      <c r="R535" s="80"/>
      <c r="S535" s="80"/>
      <c r="T535" s="80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</row>
    <row r="536" spans="2:56" s="28" customFormat="1" x14ac:dyDescent="0.25">
      <c r="B536" s="29"/>
      <c r="C536" s="29"/>
      <c r="D536" s="29"/>
      <c r="E536" s="29"/>
      <c r="F536" s="29"/>
      <c r="G536" s="29"/>
      <c r="H536" s="29"/>
      <c r="I536" s="29"/>
      <c r="L536" s="42"/>
      <c r="M536" s="42"/>
      <c r="N536" s="42"/>
      <c r="O536" s="80"/>
      <c r="P536" s="80"/>
      <c r="Q536" s="80"/>
      <c r="R536" s="80"/>
      <c r="S536" s="80"/>
      <c r="T536" s="80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</row>
    <row r="537" spans="2:56" s="28" customFormat="1" x14ac:dyDescent="0.25">
      <c r="B537" s="29"/>
      <c r="C537" s="29"/>
      <c r="D537" s="29"/>
      <c r="E537" s="29"/>
      <c r="F537" s="29"/>
      <c r="G537" s="29"/>
      <c r="H537" s="29"/>
      <c r="I537" s="29"/>
      <c r="L537" s="42"/>
      <c r="M537" s="42"/>
      <c r="N537" s="42"/>
      <c r="O537" s="80"/>
      <c r="P537" s="80"/>
      <c r="Q537" s="80"/>
      <c r="R537" s="80"/>
      <c r="S537" s="80"/>
      <c r="T537" s="80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</row>
    <row r="538" spans="2:56" s="28" customFormat="1" x14ac:dyDescent="0.25">
      <c r="B538" s="29"/>
      <c r="C538" s="29"/>
      <c r="D538" s="29"/>
      <c r="E538" s="29"/>
      <c r="F538" s="29"/>
      <c r="G538" s="29"/>
      <c r="H538" s="29"/>
      <c r="I538" s="29"/>
      <c r="L538" s="42"/>
      <c r="M538" s="42"/>
      <c r="N538" s="42"/>
      <c r="O538" s="80"/>
      <c r="P538" s="80"/>
      <c r="Q538" s="80"/>
      <c r="R538" s="80"/>
      <c r="S538" s="80"/>
      <c r="T538" s="80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</row>
    <row r="539" spans="2:56" s="28" customFormat="1" x14ac:dyDescent="0.25">
      <c r="B539" s="29"/>
      <c r="C539" s="29"/>
      <c r="D539" s="29"/>
      <c r="E539" s="29"/>
      <c r="F539" s="29"/>
      <c r="G539" s="29"/>
      <c r="H539" s="29"/>
      <c r="I539" s="29"/>
      <c r="L539" s="42"/>
      <c r="M539" s="42"/>
      <c r="N539" s="42"/>
      <c r="O539" s="80"/>
      <c r="P539" s="80"/>
      <c r="Q539" s="80"/>
      <c r="R539" s="80"/>
      <c r="S539" s="80"/>
      <c r="T539" s="80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</row>
    <row r="540" spans="2:56" s="28" customFormat="1" x14ac:dyDescent="0.25">
      <c r="B540" s="29"/>
      <c r="C540" s="29"/>
      <c r="D540" s="29"/>
      <c r="E540" s="29"/>
      <c r="F540" s="29"/>
      <c r="G540" s="29"/>
      <c r="H540" s="29"/>
      <c r="I540" s="29"/>
      <c r="L540" s="42"/>
      <c r="M540" s="42"/>
      <c r="N540" s="42"/>
      <c r="O540" s="80"/>
      <c r="P540" s="80"/>
      <c r="Q540" s="80"/>
      <c r="R540" s="80"/>
      <c r="S540" s="80"/>
      <c r="T540" s="80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</row>
    <row r="541" spans="2:56" s="28" customFormat="1" x14ac:dyDescent="0.25">
      <c r="B541" s="29"/>
      <c r="C541" s="29"/>
      <c r="D541" s="29"/>
      <c r="E541" s="29"/>
      <c r="F541" s="29"/>
      <c r="G541" s="29"/>
      <c r="H541" s="29"/>
      <c r="I541" s="29"/>
      <c r="L541" s="42"/>
      <c r="M541" s="42"/>
      <c r="N541" s="42"/>
      <c r="O541" s="80"/>
      <c r="P541" s="80"/>
      <c r="Q541" s="80"/>
      <c r="R541" s="80"/>
      <c r="S541" s="80"/>
      <c r="T541" s="80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</row>
    <row r="542" spans="2:56" s="28" customFormat="1" x14ac:dyDescent="0.25">
      <c r="B542" s="29"/>
      <c r="C542" s="29"/>
      <c r="D542" s="29"/>
      <c r="E542" s="29"/>
      <c r="F542" s="29"/>
      <c r="G542" s="29"/>
      <c r="H542" s="29"/>
      <c r="I542" s="29"/>
      <c r="L542" s="42"/>
      <c r="M542" s="42"/>
      <c r="N542" s="42"/>
      <c r="O542" s="80"/>
      <c r="P542" s="80"/>
      <c r="Q542" s="80"/>
      <c r="R542" s="80"/>
      <c r="S542" s="80"/>
      <c r="T542" s="80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</row>
    <row r="543" spans="2:56" s="28" customFormat="1" x14ac:dyDescent="0.25">
      <c r="B543" s="29"/>
      <c r="C543" s="29"/>
      <c r="D543" s="29"/>
      <c r="E543" s="29"/>
      <c r="F543" s="29"/>
      <c r="G543" s="29"/>
      <c r="H543" s="29"/>
      <c r="I543" s="29"/>
      <c r="L543" s="42"/>
      <c r="M543" s="42"/>
      <c r="N543" s="42"/>
      <c r="O543" s="80"/>
      <c r="P543" s="80"/>
      <c r="Q543" s="80"/>
      <c r="R543" s="80"/>
      <c r="S543" s="80"/>
      <c r="T543" s="80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</row>
    <row r="544" spans="2:56" s="28" customFormat="1" x14ac:dyDescent="0.25">
      <c r="B544" s="29"/>
      <c r="C544" s="29"/>
      <c r="D544" s="29"/>
      <c r="E544" s="29"/>
      <c r="F544" s="29"/>
      <c r="G544" s="29"/>
      <c r="H544" s="29"/>
      <c r="I544" s="29"/>
      <c r="L544" s="42"/>
      <c r="M544" s="42"/>
      <c r="N544" s="42"/>
      <c r="O544" s="80"/>
      <c r="P544" s="80"/>
      <c r="Q544" s="80"/>
      <c r="R544" s="80"/>
      <c r="S544" s="80"/>
      <c r="T544" s="80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</row>
    <row r="545" spans="2:56" s="28" customFormat="1" x14ac:dyDescent="0.25">
      <c r="B545" s="29"/>
      <c r="C545" s="29"/>
      <c r="D545" s="29"/>
      <c r="E545" s="29"/>
      <c r="F545" s="29"/>
      <c r="G545" s="29"/>
      <c r="H545" s="29"/>
      <c r="I545" s="29"/>
      <c r="L545" s="42"/>
      <c r="M545" s="42"/>
      <c r="N545" s="42"/>
      <c r="O545" s="80"/>
      <c r="P545" s="80"/>
      <c r="Q545" s="80"/>
      <c r="R545" s="80"/>
      <c r="S545" s="80"/>
      <c r="T545" s="80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</row>
    <row r="546" spans="2:56" s="28" customFormat="1" x14ac:dyDescent="0.25">
      <c r="B546" s="29"/>
      <c r="C546" s="29"/>
      <c r="D546" s="29"/>
      <c r="E546" s="29"/>
      <c r="F546" s="29"/>
      <c r="G546" s="29"/>
      <c r="H546" s="29"/>
      <c r="I546" s="29"/>
      <c r="L546" s="42"/>
      <c r="M546" s="42"/>
      <c r="N546" s="42"/>
      <c r="O546" s="80"/>
      <c r="P546" s="80"/>
      <c r="Q546" s="80"/>
      <c r="R546" s="80"/>
      <c r="S546" s="80"/>
      <c r="T546" s="80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</row>
    <row r="547" spans="2:56" s="28" customFormat="1" x14ac:dyDescent="0.25">
      <c r="B547" s="29"/>
      <c r="C547" s="29"/>
      <c r="D547" s="29"/>
      <c r="E547" s="29"/>
      <c r="F547" s="29"/>
      <c r="G547" s="29"/>
      <c r="H547" s="29"/>
      <c r="I547" s="29"/>
      <c r="L547" s="42"/>
      <c r="M547" s="42"/>
      <c r="N547" s="42"/>
      <c r="O547" s="80"/>
      <c r="P547" s="80"/>
      <c r="Q547" s="80"/>
      <c r="R547" s="80"/>
      <c r="S547" s="80"/>
      <c r="T547" s="80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</row>
    <row r="548" spans="2:56" s="28" customFormat="1" x14ac:dyDescent="0.25">
      <c r="B548" s="29"/>
      <c r="C548" s="29"/>
      <c r="D548" s="29"/>
      <c r="E548" s="29"/>
      <c r="F548" s="29"/>
      <c r="G548" s="29"/>
      <c r="H548" s="29"/>
      <c r="I548" s="29"/>
      <c r="L548" s="42"/>
      <c r="M548" s="42"/>
      <c r="N548" s="42"/>
      <c r="O548" s="80"/>
      <c r="P548" s="80"/>
      <c r="Q548" s="80"/>
      <c r="R548" s="80"/>
      <c r="S548" s="80"/>
      <c r="T548" s="80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</row>
    <row r="549" spans="2:56" s="28" customFormat="1" x14ac:dyDescent="0.25">
      <c r="B549" s="29"/>
      <c r="C549" s="29"/>
      <c r="D549" s="29"/>
      <c r="E549" s="29"/>
      <c r="F549" s="29"/>
      <c r="G549" s="29"/>
      <c r="H549" s="29"/>
      <c r="I549" s="29"/>
      <c r="L549" s="42"/>
      <c r="M549" s="42"/>
      <c r="N549" s="42"/>
      <c r="O549" s="80"/>
      <c r="P549" s="80"/>
      <c r="Q549" s="80"/>
      <c r="R549" s="80"/>
      <c r="S549" s="80"/>
      <c r="T549" s="80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</row>
    <row r="550" spans="2:56" s="28" customFormat="1" x14ac:dyDescent="0.25">
      <c r="B550" s="29"/>
      <c r="C550" s="29"/>
      <c r="D550" s="29"/>
      <c r="E550" s="29"/>
      <c r="F550" s="29"/>
      <c r="G550" s="29"/>
      <c r="H550" s="29"/>
      <c r="I550" s="29"/>
      <c r="L550" s="42"/>
      <c r="M550" s="42"/>
      <c r="N550" s="42"/>
      <c r="O550" s="80"/>
      <c r="P550" s="80"/>
      <c r="Q550" s="80"/>
      <c r="R550" s="80"/>
      <c r="S550" s="80"/>
      <c r="T550" s="80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</row>
    <row r="551" spans="2:56" s="28" customFormat="1" x14ac:dyDescent="0.25">
      <c r="B551" s="29"/>
      <c r="C551" s="29"/>
      <c r="D551" s="29"/>
      <c r="E551" s="29"/>
      <c r="F551" s="29"/>
      <c r="G551" s="29"/>
      <c r="H551" s="29"/>
      <c r="I551" s="29"/>
      <c r="L551" s="42"/>
      <c r="M551" s="42"/>
      <c r="N551" s="42"/>
      <c r="O551" s="80"/>
      <c r="P551" s="80"/>
      <c r="Q551" s="80"/>
      <c r="R551" s="80"/>
      <c r="S551" s="80"/>
      <c r="T551" s="80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</row>
    <row r="552" spans="2:56" s="28" customFormat="1" x14ac:dyDescent="0.25">
      <c r="B552" s="29"/>
      <c r="C552" s="29"/>
      <c r="D552" s="29"/>
      <c r="E552" s="29"/>
      <c r="F552" s="29"/>
      <c r="G552" s="29"/>
      <c r="H552" s="29"/>
      <c r="I552" s="29"/>
      <c r="L552" s="42"/>
      <c r="M552" s="42"/>
      <c r="N552" s="42"/>
      <c r="O552" s="80"/>
      <c r="P552" s="80"/>
      <c r="Q552" s="80"/>
      <c r="R552" s="80"/>
      <c r="S552" s="80"/>
      <c r="T552" s="80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</row>
    <row r="553" spans="2:56" s="28" customFormat="1" x14ac:dyDescent="0.25">
      <c r="B553" s="29"/>
      <c r="C553" s="29"/>
      <c r="D553" s="29"/>
      <c r="E553" s="29"/>
      <c r="F553" s="29"/>
      <c r="G553" s="29"/>
      <c r="H553" s="29"/>
      <c r="I553" s="29"/>
      <c r="L553" s="42"/>
      <c r="M553" s="42"/>
      <c r="N553" s="42"/>
      <c r="O553" s="80"/>
      <c r="P553" s="80"/>
      <c r="Q553" s="80"/>
      <c r="R553" s="80"/>
      <c r="S553" s="80"/>
      <c r="T553" s="80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</row>
    <row r="554" spans="2:56" s="28" customFormat="1" x14ac:dyDescent="0.25">
      <c r="B554" s="29"/>
      <c r="C554" s="29"/>
      <c r="D554" s="29"/>
      <c r="E554" s="29"/>
      <c r="F554" s="29"/>
      <c r="G554" s="29"/>
      <c r="H554" s="29"/>
      <c r="I554" s="29"/>
      <c r="L554" s="42"/>
      <c r="M554" s="42"/>
      <c r="N554" s="42"/>
      <c r="O554" s="80"/>
      <c r="P554" s="80"/>
      <c r="Q554" s="80"/>
      <c r="R554" s="80"/>
      <c r="S554" s="80"/>
      <c r="T554" s="80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</row>
    <row r="555" spans="2:56" s="28" customFormat="1" x14ac:dyDescent="0.25">
      <c r="B555" s="29"/>
      <c r="C555" s="29"/>
      <c r="D555" s="29"/>
      <c r="E555" s="29"/>
      <c r="F555" s="29"/>
      <c r="G555" s="29"/>
      <c r="H555" s="29"/>
      <c r="I555" s="29"/>
      <c r="L555" s="42"/>
      <c r="M555" s="42"/>
      <c r="N555" s="42"/>
      <c r="O555" s="80"/>
      <c r="P555" s="80"/>
      <c r="Q555" s="80"/>
      <c r="R555" s="80"/>
      <c r="S555" s="80"/>
      <c r="T555" s="80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</row>
    <row r="556" spans="2:56" s="28" customFormat="1" x14ac:dyDescent="0.25">
      <c r="B556" s="29"/>
      <c r="C556" s="29"/>
      <c r="D556" s="29"/>
      <c r="E556" s="29"/>
      <c r="F556" s="29"/>
      <c r="G556" s="29"/>
      <c r="H556" s="29"/>
      <c r="I556" s="29"/>
      <c r="L556" s="42"/>
      <c r="M556" s="42"/>
      <c r="N556" s="42"/>
      <c r="O556" s="80"/>
      <c r="P556" s="80"/>
      <c r="Q556" s="80"/>
      <c r="R556" s="80"/>
      <c r="S556" s="80"/>
      <c r="T556" s="80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</row>
    <row r="557" spans="2:56" s="28" customFormat="1" x14ac:dyDescent="0.25">
      <c r="B557" s="29"/>
      <c r="C557" s="29"/>
      <c r="D557" s="29"/>
      <c r="E557" s="29"/>
      <c r="F557" s="29"/>
      <c r="G557" s="29"/>
      <c r="H557" s="29"/>
      <c r="I557" s="29"/>
      <c r="L557" s="42"/>
      <c r="M557" s="42"/>
      <c r="N557" s="42"/>
      <c r="O557" s="80"/>
      <c r="P557" s="80"/>
      <c r="Q557" s="80"/>
      <c r="R557" s="80"/>
      <c r="S557" s="80"/>
      <c r="T557" s="80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</row>
    <row r="558" spans="2:56" s="28" customFormat="1" x14ac:dyDescent="0.25">
      <c r="B558" s="29"/>
      <c r="C558" s="29"/>
      <c r="D558" s="29"/>
      <c r="E558" s="29"/>
      <c r="F558" s="29"/>
      <c r="G558" s="29"/>
      <c r="H558" s="29"/>
      <c r="I558" s="29"/>
      <c r="L558" s="42"/>
      <c r="M558" s="42"/>
      <c r="N558" s="42"/>
      <c r="O558" s="80"/>
      <c r="P558" s="80"/>
      <c r="Q558" s="80"/>
      <c r="R558" s="80"/>
      <c r="S558" s="80"/>
      <c r="T558" s="80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</row>
    <row r="559" spans="2:56" s="28" customFormat="1" x14ac:dyDescent="0.25">
      <c r="B559" s="29"/>
      <c r="C559" s="29"/>
      <c r="D559" s="29"/>
      <c r="E559" s="29"/>
      <c r="F559" s="29"/>
      <c r="G559" s="29"/>
      <c r="H559" s="29"/>
      <c r="I559" s="29"/>
      <c r="L559" s="42"/>
      <c r="M559" s="42"/>
      <c r="N559" s="42"/>
      <c r="O559" s="80"/>
      <c r="P559" s="80"/>
      <c r="Q559" s="80"/>
      <c r="R559" s="80"/>
      <c r="S559" s="80"/>
      <c r="T559" s="80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</row>
    <row r="560" spans="2:56" s="28" customFormat="1" x14ac:dyDescent="0.25">
      <c r="B560" s="29"/>
      <c r="C560" s="29"/>
      <c r="D560" s="29"/>
      <c r="E560" s="29"/>
      <c r="F560" s="29"/>
      <c r="G560" s="29"/>
      <c r="H560" s="29"/>
      <c r="I560" s="29"/>
      <c r="L560" s="42"/>
      <c r="M560" s="42"/>
      <c r="N560" s="42"/>
      <c r="O560" s="80"/>
      <c r="P560" s="80"/>
      <c r="Q560" s="80"/>
      <c r="R560" s="80"/>
      <c r="S560" s="80"/>
      <c r="T560" s="80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</row>
    <row r="561" spans="2:56" s="28" customFormat="1" x14ac:dyDescent="0.25">
      <c r="B561" s="29"/>
      <c r="C561" s="29"/>
      <c r="D561" s="29"/>
      <c r="E561" s="29"/>
      <c r="F561" s="29"/>
      <c r="G561" s="29"/>
      <c r="H561" s="29"/>
      <c r="I561" s="29"/>
      <c r="L561" s="42"/>
      <c r="M561" s="42"/>
      <c r="N561" s="42"/>
      <c r="O561" s="80"/>
      <c r="P561" s="80"/>
      <c r="Q561" s="80"/>
      <c r="R561" s="80"/>
      <c r="S561" s="80"/>
      <c r="T561" s="80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</row>
    <row r="562" spans="2:56" s="28" customFormat="1" x14ac:dyDescent="0.25">
      <c r="B562" s="29"/>
      <c r="C562" s="29"/>
      <c r="D562" s="29"/>
      <c r="E562" s="29"/>
      <c r="F562" s="29"/>
      <c r="G562" s="29"/>
      <c r="H562" s="29"/>
      <c r="I562" s="29"/>
      <c r="L562" s="42"/>
      <c r="M562" s="42"/>
      <c r="N562" s="42"/>
      <c r="O562" s="80"/>
      <c r="P562" s="80"/>
      <c r="Q562" s="80"/>
      <c r="R562" s="80"/>
      <c r="S562" s="80"/>
      <c r="T562" s="80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</row>
    <row r="563" spans="2:56" s="28" customFormat="1" x14ac:dyDescent="0.25">
      <c r="B563" s="29"/>
      <c r="C563" s="29"/>
      <c r="D563" s="29"/>
      <c r="E563" s="29"/>
      <c r="F563" s="29"/>
      <c r="G563" s="29"/>
      <c r="H563" s="29"/>
      <c r="I563" s="29"/>
      <c r="L563" s="42"/>
      <c r="M563" s="42"/>
      <c r="N563" s="42"/>
      <c r="O563" s="80"/>
      <c r="P563" s="80"/>
      <c r="Q563" s="80"/>
      <c r="R563" s="80"/>
      <c r="S563" s="80"/>
      <c r="T563" s="80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</row>
    <row r="564" spans="2:56" s="28" customFormat="1" x14ac:dyDescent="0.25">
      <c r="B564" s="29"/>
      <c r="C564" s="29"/>
      <c r="D564" s="29"/>
      <c r="E564" s="29"/>
      <c r="F564" s="29"/>
      <c r="G564" s="29"/>
      <c r="H564" s="29"/>
      <c r="I564" s="29"/>
      <c r="L564" s="42"/>
      <c r="M564" s="42"/>
      <c r="N564" s="42"/>
      <c r="O564" s="80"/>
      <c r="P564" s="80"/>
      <c r="Q564" s="80"/>
      <c r="R564" s="80"/>
      <c r="S564" s="80"/>
      <c r="T564" s="80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</row>
    <row r="565" spans="2:56" s="28" customFormat="1" x14ac:dyDescent="0.25">
      <c r="B565" s="29"/>
      <c r="C565" s="29"/>
      <c r="D565" s="29"/>
      <c r="E565" s="29"/>
      <c r="F565" s="29"/>
      <c r="G565" s="29"/>
      <c r="H565" s="29"/>
      <c r="I565" s="29"/>
      <c r="L565" s="42"/>
      <c r="M565" s="42"/>
      <c r="N565" s="42"/>
      <c r="O565" s="80"/>
      <c r="P565" s="80"/>
      <c r="Q565" s="80"/>
      <c r="R565" s="80"/>
      <c r="S565" s="80"/>
      <c r="T565" s="80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</row>
    <row r="566" spans="2:56" s="28" customFormat="1" x14ac:dyDescent="0.25">
      <c r="B566" s="29"/>
      <c r="C566" s="29"/>
      <c r="D566" s="29"/>
      <c r="E566" s="29"/>
      <c r="F566" s="29"/>
      <c r="G566" s="29"/>
      <c r="H566" s="29"/>
      <c r="I566" s="29"/>
      <c r="L566" s="42"/>
      <c r="M566" s="42"/>
      <c r="N566" s="42"/>
      <c r="O566" s="80"/>
      <c r="P566" s="80"/>
      <c r="Q566" s="80"/>
      <c r="R566" s="80"/>
      <c r="S566" s="80"/>
      <c r="T566" s="80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</row>
    <row r="567" spans="2:56" s="28" customFormat="1" x14ac:dyDescent="0.25">
      <c r="B567" s="29"/>
      <c r="C567" s="29"/>
      <c r="D567" s="29"/>
      <c r="E567" s="29"/>
      <c r="F567" s="29"/>
      <c r="G567" s="29"/>
      <c r="H567" s="29"/>
      <c r="I567" s="29"/>
      <c r="L567" s="42"/>
      <c r="M567" s="42"/>
      <c r="N567" s="42"/>
      <c r="O567" s="80"/>
      <c r="P567" s="80"/>
      <c r="Q567" s="80"/>
      <c r="R567" s="80"/>
      <c r="S567" s="80"/>
      <c r="T567" s="80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</row>
    <row r="568" spans="2:56" s="28" customFormat="1" x14ac:dyDescent="0.25">
      <c r="B568" s="29"/>
      <c r="C568" s="29"/>
      <c r="D568" s="29"/>
      <c r="E568" s="29"/>
      <c r="F568" s="29"/>
      <c r="G568" s="29"/>
      <c r="H568" s="29"/>
      <c r="I568" s="29"/>
      <c r="L568" s="42"/>
      <c r="M568" s="42"/>
      <c r="N568" s="42"/>
      <c r="O568" s="80"/>
      <c r="P568" s="80"/>
      <c r="Q568" s="80"/>
      <c r="R568" s="80"/>
      <c r="S568" s="80"/>
      <c r="T568" s="80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</row>
    <row r="569" spans="2:56" s="28" customFormat="1" x14ac:dyDescent="0.25">
      <c r="B569" s="29"/>
      <c r="C569" s="29"/>
      <c r="D569" s="29"/>
      <c r="E569" s="29"/>
      <c r="F569" s="29"/>
      <c r="G569" s="29"/>
      <c r="H569" s="29"/>
      <c r="I569" s="29"/>
      <c r="L569" s="42"/>
      <c r="M569" s="42"/>
      <c r="N569" s="42"/>
      <c r="O569" s="80"/>
      <c r="P569" s="80"/>
      <c r="Q569" s="80"/>
      <c r="R569" s="80"/>
      <c r="S569" s="80"/>
      <c r="T569" s="80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</row>
    <row r="570" spans="2:56" s="28" customFormat="1" x14ac:dyDescent="0.25">
      <c r="B570" s="29"/>
      <c r="C570" s="29"/>
      <c r="D570" s="29"/>
      <c r="E570" s="29"/>
      <c r="F570" s="29"/>
      <c r="G570" s="29"/>
      <c r="H570" s="29"/>
      <c r="I570" s="29"/>
      <c r="L570" s="42"/>
      <c r="M570" s="42"/>
      <c r="N570" s="42"/>
      <c r="O570" s="80"/>
      <c r="P570" s="80"/>
      <c r="Q570" s="80"/>
      <c r="R570" s="80"/>
      <c r="S570" s="80"/>
      <c r="T570" s="80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</row>
    <row r="571" spans="2:56" s="28" customFormat="1" x14ac:dyDescent="0.25">
      <c r="B571" s="29"/>
      <c r="C571" s="29"/>
      <c r="D571" s="29"/>
      <c r="E571" s="29"/>
      <c r="F571" s="29"/>
      <c r="G571" s="29"/>
      <c r="H571" s="29"/>
      <c r="I571" s="29"/>
      <c r="L571" s="42"/>
      <c r="M571" s="42"/>
      <c r="N571" s="42"/>
      <c r="O571" s="80"/>
      <c r="P571" s="80"/>
      <c r="Q571" s="80"/>
      <c r="R571" s="80"/>
      <c r="S571" s="80"/>
      <c r="T571" s="80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</row>
    <row r="572" spans="2:56" s="28" customFormat="1" x14ac:dyDescent="0.25">
      <c r="B572" s="29"/>
      <c r="C572" s="29"/>
      <c r="D572" s="29"/>
      <c r="E572" s="29"/>
      <c r="F572" s="29"/>
      <c r="G572" s="29"/>
      <c r="H572" s="29"/>
      <c r="I572" s="29"/>
      <c r="L572" s="42"/>
      <c r="M572" s="42"/>
      <c r="N572" s="42"/>
      <c r="O572" s="80"/>
      <c r="P572" s="80"/>
      <c r="Q572" s="80"/>
      <c r="R572" s="80"/>
      <c r="S572" s="80"/>
      <c r="T572" s="80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</row>
    <row r="573" spans="2:56" s="28" customFormat="1" x14ac:dyDescent="0.25">
      <c r="B573" s="29"/>
      <c r="C573" s="29"/>
      <c r="D573" s="29"/>
      <c r="E573" s="29"/>
      <c r="F573" s="29"/>
      <c r="G573" s="29"/>
      <c r="H573" s="29"/>
      <c r="I573" s="29"/>
      <c r="L573" s="42"/>
      <c r="M573" s="42"/>
      <c r="N573" s="42"/>
      <c r="O573" s="80"/>
      <c r="P573" s="80"/>
      <c r="Q573" s="80"/>
      <c r="R573" s="80"/>
      <c r="S573" s="80"/>
      <c r="T573" s="80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</row>
    <row r="574" spans="2:56" s="28" customFormat="1" x14ac:dyDescent="0.25">
      <c r="B574" s="29"/>
      <c r="C574" s="29"/>
      <c r="D574" s="29"/>
      <c r="E574" s="29"/>
      <c r="F574" s="29"/>
      <c r="G574" s="29"/>
      <c r="H574" s="29"/>
      <c r="I574" s="29"/>
      <c r="L574" s="42"/>
      <c r="M574" s="42"/>
      <c r="N574" s="42"/>
      <c r="O574" s="80"/>
      <c r="P574" s="80"/>
      <c r="Q574" s="80"/>
      <c r="R574" s="80"/>
      <c r="S574" s="80"/>
      <c r="T574" s="80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</row>
    <row r="575" spans="2:56" s="28" customFormat="1" x14ac:dyDescent="0.25">
      <c r="B575" s="29"/>
      <c r="C575" s="29"/>
      <c r="D575" s="29"/>
      <c r="E575" s="29"/>
      <c r="F575" s="29"/>
      <c r="G575" s="29"/>
      <c r="H575" s="29"/>
      <c r="I575" s="29"/>
      <c r="L575" s="42"/>
      <c r="M575" s="42"/>
      <c r="N575" s="42"/>
      <c r="O575" s="80"/>
      <c r="P575" s="80"/>
      <c r="Q575" s="80"/>
      <c r="R575" s="80"/>
      <c r="S575" s="80"/>
      <c r="T575" s="80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</row>
    <row r="576" spans="2:56" s="28" customFormat="1" x14ac:dyDescent="0.25">
      <c r="B576" s="29"/>
      <c r="C576" s="29"/>
      <c r="D576" s="29"/>
      <c r="E576" s="29"/>
      <c r="F576" s="29"/>
      <c r="G576" s="29"/>
      <c r="H576" s="29"/>
      <c r="I576" s="29"/>
      <c r="L576" s="42"/>
      <c r="M576" s="42"/>
      <c r="N576" s="42"/>
      <c r="O576" s="80"/>
      <c r="P576" s="80"/>
      <c r="Q576" s="80"/>
      <c r="R576" s="80"/>
      <c r="S576" s="80"/>
      <c r="T576" s="80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</row>
    <row r="577" spans="2:56" s="28" customFormat="1" x14ac:dyDescent="0.25">
      <c r="B577" s="29"/>
      <c r="C577" s="29"/>
      <c r="D577" s="29"/>
      <c r="E577" s="29"/>
      <c r="F577" s="29"/>
      <c r="G577" s="29"/>
      <c r="H577" s="29"/>
      <c r="I577" s="29"/>
      <c r="L577" s="42"/>
      <c r="M577" s="42"/>
      <c r="N577" s="42"/>
      <c r="O577" s="80"/>
      <c r="P577" s="80"/>
      <c r="Q577" s="80"/>
      <c r="R577" s="80"/>
      <c r="S577" s="80"/>
      <c r="T577" s="80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</row>
    <row r="578" spans="2:56" s="28" customFormat="1" x14ac:dyDescent="0.25">
      <c r="B578" s="29"/>
      <c r="C578" s="29"/>
      <c r="D578" s="29"/>
      <c r="E578" s="29"/>
      <c r="F578" s="29"/>
      <c r="G578" s="29"/>
      <c r="H578" s="29"/>
      <c r="I578" s="29"/>
      <c r="L578" s="42"/>
      <c r="M578" s="42"/>
      <c r="N578" s="42"/>
      <c r="O578" s="80"/>
      <c r="P578" s="80"/>
      <c r="Q578" s="80"/>
      <c r="R578" s="80"/>
      <c r="S578" s="80"/>
      <c r="T578" s="80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</row>
    <row r="579" spans="2:56" s="28" customFormat="1" x14ac:dyDescent="0.25">
      <c r="B579" s="29"/>
      <c r="C579" s="29"/>
      <c r="D579" s="29"/>
      <c r="E579" s="29"/>
      <c r="F579" s="29"/>
      <c r="G579" s="29"/>
      <c r="H579" s="29"/>
      <c r="I579" s="29"/>
      <c r="L579" s="42"/>
      <c r="M579" s="42"/>
      <c r="N579" s="42"/>
      <c r="O579" s="80"/>
      <c r="P579" s="80"/>
      <c r="Q579" s="80"/>
      <c r="R579" s="80"/>
      <c r="S579" s="80"/>
      <c r="T579" s="80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</row>
    <row r="580" spans="2:56" s="28" customFormat="1" x14ac:dyDescent="0.25">
      <c r="B580" s="29"/>
      <c r="C580" s="29"/>
      <c r="D580" s="29"/>
      <c r="E580" s="29"/>
      <c r="F580" s="29"/>
      <c r="G580" s="29"/>
      <c r="H580" s="29"/>
      <c r="I580" s="29"/>
      <c r="L580" s="42"/>
      <c r="M580" s="42"/>
      <c r="N580" s="42"/>
      <c r="O580" s="80"/>
      <c r="P580" s="80"/>
      <c r="Q580" s="80"/>
      <c r="R580" s="80"/>
      <c r="S580" s="80"/>
      <c r="T580" s="80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</row>
    <row r="581" spans="2:56" s="28" customFormat="1" x14ac:dyDescent="0.25">
      <c r="B581" s="29"/>
      <c r="C581" s="29"/>
      <c r="D581" s="29"/>
      <c r="E581" s="29"/>
      <c r="F581" s="29"/>
      <c r="G581" s="29"/>
      <c r="H581" s="29"/>
      <c r="I581" s="29"/>
      <c r="L581" s="42"/>
      <c r="M581" s="42"/>
      <c r="N581" s="42"/>
      <c r="O581" s="80"/>
      <c r="P581" s="80"/>
      <c r="Q581" s="80"/>
      <c r="R581" s="80"/>
      <c r="S581" s="80"/>
      <c r="T581" s="80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</row>
    <row r="582" spans="2:56" s="28" customFormat="1" x14ac:dyDescent="0.25">
      <c r="B582" s="29"/>
      <c r="C582" s="29"/>
      <c r="D582" s="29"/>
      <c r="E582" s="29"/>
      <c r="F582" s="29"/>
      <c r="G582" s="29"/>
      <c r="H582" s="29"/>
      <c r="I582" s="29"/>
      <c r="L582" s="42"/>
      <c r="M582" s="42"/>
      <c r="N582" s="42"/>
      <c r="O582" s="80"/>
      <c r="P582" s="80"/>
      <c r="Q582" s="80"/>
      <c r="R582" s="80"/>
      <c r="S582" s="80"/>
      <c r="T582" s="80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</row>
    <row r="583" spans="2:56" s="28" customFormat="1" x14ac:dyDescent="0.25">
      <c r="B583" s="29"/>
      <c r="C583" s="29"/>
      <c r="D583" s="29"/>
      <c r="E583" s="29"/>
      <c r="F583" s="29"/>
      <c r="G583" s="29"/>
      <c r="H583" s="29"/>
      <c r="I583" s="29"/>
      <c r="L583" s="42"/>
      <c r="M583" s="42"/>
      <c r="N583" s="42"/>
      <c r="O583" s="80"/>
      <c r="P583" s="80"/>
      <c r="Q583" s="80"/>
      <c r="R583" s="80"/>
      <c r="S583" s="80"/>
      <c r="T583" s="80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</row>
    <row r="584" spans="2:56" s="28" customFormat="1" x14ac:dyDescent="0.25">
      <c r="B584" s="29"/>
      <c r="C584" s="29"/>
      <c r="D584" s="29"/>
      <c r="E584" s="29"/>
      <c r="F584" s="29"/>
      <c r="G584" s="29"/>
      <c r="H584" s="29"/>
      <c r="I584" s="29"/>
      <c r="L584" s="42"/>
      <c r="M584" s="42"/>
      <c r="N584" s="42"/>
      <c r="O584" s="80"/>
      <c r="P584" s="80"/>
      <c r="Q584" s="80"/>
      <c r="R584" s="80"/>
      <c r="S584" s="80"/>
      <c r="T584" s="80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</row>
    <row r="585" spans="2:56" s="28" customFormat="1" x14ac:dyDescent="0.25">
      <c r="B585" s="29"/>
      <c r="C585" s="29"/>
      <c r="D585" s="29"/>
      <c r="E585" s="29"/>
      <c r="F585" s="29"/>
      <c r="G585" s="29"/>
      <c r="H585" s="29"/>
      <c r="I585" s="29"/>
      <c r="L585" s="42"/>
      <c r="M585" s="42"/>
      <c r="N585" s="42"/>
      <c r="O585" s="80"/>
      <c r="P585" s="80"/>
      <c r="Q585" s="80"/>
      <c r="R585" s="80"/>
      <c r="S585" s="80"/>
      <c r="T585" s="80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</row>
    <row r="586" spans="2:56" s="28" customFormat="1" x14ac:dyDescent="0.25">
      <c r="B586" s="29"/>
      <c r="C586" s="29"/>
      <c r="D586" s="29"/>
      <c r="E586" s="29"/>
      <c r="F586" s="29"/>
      <c r="G586" s="29"/>
      <c r="H586" s="29"/>
      <c r="I586" s="29"/>
      <c r="L586" s="42"/>
      <c r="M586" s="42"/>
      <c r="N586" s="42"/>
      <c r="O586" s="80"/>
      <c r="P586" s="80"/>
      <c r="Q586" s="80"/>
      <c r="R586" s="80"/>
      <c r="S586" s="80"/>
      <c r="T586" s="80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</row>
    <row r="587" spans="2:56" s="28" customFormat="1" x14ac:dyDescent="0.25">
      <c r="B587" s="29"/>
      <c r="C587" s="29"/>
      <c r="D587" s="29"/>
      <c r="E587" s="29"/>
      <c r="F587" s="29"/>
      <c r="G587" s="29"/>
      <c r="H587" s="29"/>
      <c r="I587" s="29"/>
      <c r="L587" s="42"/>
      <c r="M587" s="42"/>
      <c r="N587" s="42"/>
      <c r="O587" s="80"/>
      <c r="P587" s="80"/>
      <c r="Q587" s="80"/>
      <c r="R587" s="80"/>
      <c r="S587" s="80"/>
      <c r="T587" s="80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</row>
    <row r="588" spans="2:56" s="28" customFormat="1" x14ac:dyDescent="0.25">
      <c r="B588" s="29"/>
      <c r="C588" s="29"/>
      <c r="D588" s="29"/>
      <c r="E588" s="29"/>
      <c r="F588" s="29"/>
      <c r="G588" s="29"/>
      <c r="H588" s="29"/>
      <c r="I588" s="29"/>
      <c r="L588" s="42"/>
      <c r="M588" s="42"/>
      <c r="N588" s="42"/>
      <c r="O588" s="80"/>
      <c r="P588" s="80"/>
      <c r="Q588" s="80"/>
      <c r="R588" s="80"/>
      <c r="S588" s="80"/>
      <c r="T588" s="80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</row>
    <row r="589" spans="2:56" s="28" customFormat="1" x14ac:dyDescent="0.25">
      <c r="B589" s="29"/>
      <c r="C589" s="29"/>
      <c r="D589" s="29"/>
      <c r="E589" s="29"/>
      <c r="F589" s="29"/>
      <c r="G589" s="29"/>
      <c r="H589" s="29"/>
      <c r="I589" s="29"/>
      <c r="L589" s="42"/>
      <c r="M589" s="42"/>
      <c r="N589" s="42"/>
      <c r="O589" s="80"/>
      <c r="P589" s="80"/>
      <c r="Q589" s="80"/>
      <c r="R589" s="80"/>
      <c r="S589" s="80"/>
      <c r="T589" s="80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</row>
    <row r="590" spans="2:56" s="28" customFormat="1" x14ac:dyDescent="0.25">
      <c r="B590" s="29"/>
      <c r="C590" s="29"/>
      <c r="D590" s="29"/>
      <c r="E590" s="29"/>
      <c r="F590" s="29"/>
      <c r="G590" s="29"/>
      <c r="H590" s="29"/>
      <c r="I590" s="29"/>
      <c r="L590" s="42"/>
      <c r="M590" s="42"/>
      <c r="N590" s="42"/>
      <c r="O590" s="80"/>
      <c r="P590" s="80"/>
      <c r="Q590" s="80"/>
      <c r="R590" s="80"/>
      <c r="S590" s="80"/>
      <c r="T590" s="80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</row>
    <row r="591" spans="2:56" s="28" customFormat="1" x14ac:dyDescent="0.25">
      <c r="B591" s="29"/>
      <c r="C591" s="29"/>
      <c r="D591" s="29"/>
      <c r="E591" s="29"/>
      <c r="F591" s="29"/>
      <c r="G591" s="29"/>
      <c r="H591" s="29"/>
      <c r="I591" s="29"/>
      <c r="L591" s="42"/>
      <c r="M591" s="42"/>
      <c r="N591" s="42"/>
      <c r="O591" s="80"/>
      <c r="P591" s="80"/>
      <c r="Q591" s="80"/>
      <c r="R591" s="80"/>
      <c r="S591" s="80"/>
      <c r="T591" s="80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</row>
    <row r="592" spans="2:56" s="28" customFormat="1" x14ac:dyDescent="0.25">
      <c r="B592" s="29"/>
      <c r="C592" s="29"/>
      <c r="D592" s="29"/>
      <c r="E592" s="29"/>
      <c r="F592" s="29"/>
      <c r="G592" s="29"/>
      <c r="H592" s="29"/>
      <c r="I592" s="29"/>
      <c r="L592" s="42"/>
      <c r="M592" s="42"/>
      <c r="N592" s="42"/>
      <c r="O592" s="80"/>
      <c r="P592" s="80"/>
      <c r="Q592" s="80"/>
      <c r="R592" s="80"/>
      <c r="S592" s="80"/>
      <c r="T592" s="80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</row>
    <row r="593" spans="2:56" s="28" customFormat="1" x14ac:dyDescent="0.25">
      <c r="B593" s="29"/>
      <c r="C593" s="29"/>
      <c r="D593" s="29"/>
      <c r="E593" s="29"/>
      <c r="F593" s="29"/>
      <c r="G593" s="29"/>
      <c r="H593" s="29"/>
      <c r="I593" s="29"/>
      <c r="L593" s="42"/>
      <c r="M593" s="42"/>
      <c r="N593" s="42"/>
      <c r="O593" s="80"/>
      <c r="P593" s="80"/>
      <c r="Q593" s="80"/>
      <c r="R593" s="80"/>
      <c r="S593" s="80"/>
      <c r="T593" s="80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</row>
    <row r="594" spans="2:56" s="28" customFormat="1" x14ac:dyDescent="0.25">
      <c r="B594" s="29"/>
      <c r="C594" s="29"/>
      <c r="D594" s="29"/>
      <c r="E594" s="29"/>
      <c r="F594" s="29"/>
      <c r="G594" s="29"/>
      <c r="H594" s="29"/>
      <c r="I594" s="29"/>
      <c r="L594" s="42"/>
      <c r="M594" s="42"/>
      <c r="N594" s="42"/>
      <c r="O594" s="80"/>
      <c r="P594" s="80"/>
      <c r="Q594" s="80"/>
      <c r="R594" s="80"/>
      <c r="S594" s="80"/>
      <c r="T594" s="80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</row>
    <row r="595" spans="2:56" s="28" customFormat="1" x14ac:dyDescent="0.25">
      <c r="B595" s="29"/>
      <c r="C595" s="29"/>
      <c r="D595" s="29"/>
      <c r="E595" s="29"/>
      <c r="F595" s="29"/>
      <c r="G595" s="29"/>
      <c r="H595" s="29"/>
      <c r="I595" s="29"/>
      <c r="L595" s="42"/>
      <c r="M595" s="42"/>
      <c r="N595" s="42"/>
      <c r="O595" s="80"/>
      <c r="P595" s="80"/>
      <c r="Q595" s="80"/>
      <c r="R595" s="80"/>
      <c r="S595" s="80"/>
      <c r="T595" s="80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</row>
    <row r="596" spans="2:56" s="28" customFormat="1" x14ac:dyDescent="0.25">
      <c r="B596" s="29"/>
      <c r="C596" s="29"/>
      <c r="D596" s="29"/>
      <c r="E596" s="29"/>
      <c r="F596" s="29"/>
      <c r="G596" s="29"/>
      <c r="H596" s="29"/>
      <c r="I596" s="29"/>
      <c r="L596" s="42"/>
      <c r="M596" s="42"/>
      <c r="N596" s="42"/>
      <c r="O596" s="80"/>
      <c r="P596" s="80"/>
      <c r="Q596" s="80"/>
      <c r="R596" s="80"/>
      <c r="S596" s="80"/>
      <c r="T596" s="80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</row>
    <row r="597" spans="2:56" s="28" customFormat="1" x14ac:dyDescent="0.25">
      <c r="B597" s="29"/>
      <c r="C597" s="29"/>
      <c r="D597" s="29"/>
      <c r="E597" s="29"/>
      <c r="F597" s="29"/>
      <c r="G597" s="29"/>
      <c r="H597" s="29"/>
      <c r="I597" s="29"/>
      <c r="L597" s="42"/>
      <c r="M597" s="42"/>
      <c r="N597" s="42"/>
      <c r="O597" s="80"/>
      <c r="P597" s="80"/>
      <c r="Q597" s="80"/>
      <c r="R597" s="80"/>
      <c r="S597" s="80"/>
      <c r="T597" s="80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</row>
    <row r="598" spans="2:56" s="28" customFormat="1" x14ac:dyDescent="0.25">
      <c r="B598" s="29"/>
      <c r="C598" s="29"/>
      <c r="D598" s="29"/>
      <c r="E598" s="29"/>
      <c r="F598" s="29"/>
      <c r="G598" s="29"/>
      <c r="H598" s="29"/>
      <c r="I598" s="29"/>
      <c r="L598" s="42"/>
      <c r="M598" s="42"/>
      <c r="N598" s="42"/>
      <c r="O598" s="80"/>
      <c r="P598" s="80"/>
      <c r="Q598" s="80"/>
      <c r="R598" s="80"/>
      <c r="S598" s="80"/>
      <c r="T598" s="80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</row>
    <row r="599" spans="2:56" s="28" customFormat="1" x14ac:dyDescent="0.25">
      <c r="B599" s="29"/>
      <c r="C599" s="29"/>
      <c r="D599" s="29"/>
      <c r="E599" s="29"/>
      <c r="F599" s="29"/>
      <c r="G599" s="29"/>
      <c r="H599" s="29"/>
      <c r="I599" s="29"/>
      <c r="L599" s="42"/>
      <c r="M599" s="42"/>
      <c r="N599" s="42"/>
      <c r="O599" s="80"/>
      <c r="P599" s="80"/>
      <c r="Q599" s="80"/>
      <c r="R599" s="80"/>
      <c r="S599" s="80"/>
      <c r="T599" s="80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</row>
    <row r="600" spans="2:56" s="28" customFormat="1" x14ac:dyDescent="0.25">
      <c r="B600" s="29"/>
      <c r="C600" s="29"/>
      <c r="D600" s="29"/>
      <c r="E600" s="29"/>
      <c r="F600" s="29"/>
      <c r="G600" s="29"/>
      <c r="H600" s="29"/>
      <c r="I600" s="29"/>
      <c r="L600" s="42"/>
      <c r="M600" s="42"/>
      <c r="N600" s="42"/>
      <c r="O600" s="80"/>
      <c r="P600" s="80"/>
      <c r="Q600" s="80"/>
      <c r="R600" s="80"/>
      <c r="S600" s="80"/>
      <c r="T600" s="80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</row>
    <row r="601" spans="2:56" s="28" customFormat="1" x14ac:dyDescent="0.25">
      <c r="B601" s="29"/>
      <c r="C601" s="29"/>
      <c r="D601" s="29"/>
      <c r="E601" s="29"/>
      <c r="F601" s="29"/>
      <c r="G601" s="29"/>
      <c r="H601" s="29"/>
      <c r="I601" s="29"/>
      <c r="L601" s="42"/>
      <c r="M601" s="42"/>
      <c r="N601" s="42"/>
      <c r="O601" s="80"/>
      <c r="P601" s="80"/>
      <c r="Q601" s="80"/>
      <c r="R601" s="80"/>
      <c r="S601" s="80"/>
      <c r="T601" s="80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</row>
    <row r="602" spans="2:56" s="28" customFormat="1" x14ac:dyDescent="0.25">
      <c r="B602" s="29"/>
      <c r="C602" s="29"/>
      <c r="D602" s="29"/>
      <c r="E602" s="29"/>
      <c r="F602" s="29"/>
      <c r="G602" s="29"/>
      <c r="H602" s="29"/>
      <c r="I602" s="29"/>
      <c r="L602" s="42"/>
      <c r="M602" s="42"/>
      <c r="N602" s="42"/>
      <c r="O602" s="80"/>
      <c r="P602" s="80"/>
      <c r="Q602" s="80"/>
      <c r="R602" s="80"/>
      <c r="S602" s="80"/>
      <c r="T602" s="80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</row>
    <row r="603" spans="2:56" s="28" customFormat="1" x14ac:dyDescent="0.25">
      <c r="B603" s="29"/>
      <c r="C603" s="29"/>
      <c r="D603" s="29"/>
      <c r="E603" s="29"/>
      <c r="F603" s="29"/>
      <c r="G603" s="29"/>
      <c r="H603" s="29"/>
      <c r="I603" s="29"/>
      <c r="L603" s="42"/>
      <c r="M603" s="42"/>
      <c r="N603" s="42"/>
      <c r="O603" s="80"/>
      <c r="P603" s="80"/>
      <c r="Q603" s="80"/>
      <c r="R603" s="80"/>
      <c r="S603" s="80"/>
      <c r="T603" s="80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</row>
    <row r="604" spans="2:56" s="28" customFormat="1" x14ac:dyDescent="0.25">
      <c r="B604" s="29"/>
      <c r="C604" s="29"/>
      <c r="D604" s="29"/>
      <c r="E604" s="29"/>
      <c r="F604" s="29"/>
      <c r="G604" s="29"/>
      <c r="H604" s="29"/>
      <c r="I604" s="29"/>
      <c r="L604" s="42"/>
      <c r="M604" s="42"/>
      <c r="N604" s="42"/>
      <c r="O604" s="80"/>
      <c r="P604" s="80"/>
      <c r="Q604" s="80"/>
      <c r="R604" s="80"/>
      <c r="S604" s="80"/>
      <c r="T604" s="80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</row>
    <row r="605" spans="2:56" s="28" customFormat="1" x14ac:dyDescent="0.25">
      <c r="B605" s="29"/>
      <c r="C605" s="29"/>
      <c r="D605" s="29"/>
      <c r="E605" s="29"/>
      <c r="F605" s="29"/>
      <c r="G605" s="29"/>
      <c r="H605" s="29"/>
      <c r="I605" s="29"/>
      <c r="L605" s="42"/>
      <c r="M605" s="42"/>
      <c r="N605" s="42"/>
      <c r="O605" s="80"/>
      <c r="P605" s="80"/>
      <c r="Q605" s="80"/>
      <c r="R605" s="80"/>
      <c r="S605" s="80"/>
      <c r="T605" s="80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</row>
    <row r="606" spans="2:56" s="28" customFormat="1" x14ac:dyDescent="0.25">
      <c r="B606" s="29"/>
      <c r="C606" s="29"/>
      <c r="D606" s="29"/>
      <c r="E606" s="29"/>
      <c r="F606" s="29"/>
      <c r="G606" s="29"/>
      <c r="H606" s="29"/>
      <c r="I606" s="29"/>
      <c r="L606" s="42"/>
      <c r="M606" s="42"/>
      <c r="N606" s="42"/>
      <c r="O606" s="80"/>
      <c r="P606" s="80"/>
      <c r="Q606" s="80"/>
      <c r="R606" s="80"/>
      <c r="S606" s="80"/>
      <c r="T606" s="80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</row>
    <row r="607" spans="2:56" s="28" customFormat="1" x14ac:dyDescent="0.25">
      <c r="B607" s="29"/>
      <c r="C607" s="29"/>
      <c r="D607" s="29"/>
      <c r="E607" s="29"/>
      <c r="F607" s="29"/>
      <c r="G607" s="29"/>
      <c r="H607" s="29"/>
      <c r="I607" s="29"/>
      <c r="L607" s="42"/>
      <c r="M607" s="42"/>
      <c r="N607" s="42"/>
      <c r="O607" s="80"/>
      <c r="P607" s="80"/>
      <c r="Q607" s="80"/>
      <c r="R607" s="80"/>
      <c r="S607" s="80"/>
      <c r="T607" s="80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</row>
    <row r="608" spans="2:56" s="28" customFormat="1" x14ac:dyDescent="0.25">
      <c r="B608" s="29"/>
      <c r="C608" s="29"/>
      <c r="D608" s="29"/>
      <c r="E608" s="29"/>
      <c r="F608" s="29"/>
      <c r="G608" s="29"/>
      <c r="H608" s="29"/>
      <c r="I608" s="29"/>
      <c r="L608" s="42"/>
      <c r="M608" s="42"/>
      <c r="N608" s="42"/>
      <c r="O608" s="80"/>
      <c r="P608" s="80"/>
      <c r="Q608" s="80"/>
      <c r="R608" s="80"/>
      <c r="S608" s="80"/>
      <c r="T608" s="80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</row>
    <row r="609" spans="2:56" s="28" customFormat="1" x14ac:dyDescent="0.25">
      <c r="B609" s="29"/>
      <c r="C609" s="29"/>
      <c r="D609" s="29"/>
      <c r="E609" s="29"/>
      <c r="F609" s="29"/>
      <c r="G609" s="29"/>
      <c r="H609" s="29"/>
      <c r="I609" s="29"/>
      <c r="L609" s="42"/>
      <c r="M609" s="42"/>
      <c r="N609" s="42"/>
      <c r="O609" s="80"/>
      <c r="P609" s="80"/>
      <c r="Q609" s="80"/>
      <c r="R609" s="80"/>
      <c r="S609" s="80"/>
      <c r="T609" s="80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</row>
    <row r="610" spans="2:56" s="28" customFormat="1" x14ac:dyDescent="0.25">
      <c r="B610" s="29"/>
      <c r="C610" s="29"/>
      <c r="D610" s="29"/>
      <c r="E610" s="29"/>
      <c r="F610" s="29"/>
      <c r="G610" s="29"/>
      <c r="H610" s="29"/>
      <c r="I610" s="29"/>
      <c r="L610" s="42"/>
      <c r="M610" s="42"/>
      <c r="N610" s="42"/>
      <c r="O610" s="80"/>
      <c r="P610" s="80"/>
      <c r="Q610" s="80"/>
      <c r="R610" s="80"/>
      <c r="S610" s="80"/>
      <c r="T610" s="80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</row>
    <row r="611" spans="2:56" s="28" customFormat="1" x14ac:dyDescent="0.25">
      <c r="B611" s="29"/>
      <c r="C611" s="29"/>
      <c r="D611" s="29"/>
      <c r="E611" s="29"/>
      <c r="F611" s="29"/>
      <c r="G611" s="29"/>
      <c r="H611" s="29"/>
      <c r="I611" s="29"/>
      <c r="L611" s="42"/>
      <c r="M611" s="42"/>
      <c r="N611" s="42"/>
      <c r="O611" s="80"/>
      <c r="P611" s="80"/>
      <c r="Q611" s="80"/>
      <c r="R611" s="80"/>
      <c r="S611" s="80"/>
      <c r="T611" s="80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</row>
    <row r="612" spans="2:56" s="28" customFormat="1" x14ac:dyDescent="0.25">
      <c r="B612" s="29"/>
      <c r="C612" s="29"/>
      <c r="D612" s="29"/>
      <c r="E612" s="29"/>
      <c r="F612" s="29"/>
      <c r="G612" s="29"/>
      <c r="H612" s="29"/>
      <c r="I612" s="29"/>
      <c r="L612" s="42"/>
      <c r="M612" s="42"/>
      <c r="N612" s="42"/>
      <c r="O612" s="80"/>
      <c r="P612" s="80"/>
      <c r="Q612" s="80"/>
      <c r="R612" s="80"/>
      <c r="S612" s="80"/>
      <c r="T612" s="80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</row>
    <row r="613" spans="2:56" s="28" customFormat="1" x14ac:dyDescent="0.25">
      <c r="B613" s="29"/>
      <c r="C613" s="29"/>
      <c r="D613" s="29"/>
      <c r="E613" s="29"/>
      <c r="F613" s="29"/>
      <c r="G613" s="29"/>
      <c r="H613" s="29"/>
      <c r="I613" s="29"/>
      <c r="L613" s="42"/>
      <c r="M613" s="42"/>
      <c r="N613" s="42"/>
      <c r="O613" s="80"/>
      <c r="P613" s="80"/>
      <c r="Q613" s="80"/>
      <c r="R613" s="80"/>
      <c r="S613" s="80"/>
      <c r="T613" s="80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</row>
    <row r="614" spans="2:56" s="28" customFormat="1" x14ac:dyDescent="0.25">
      <c r="B614" s="29"/>
      <c r="C614" s="29"/>
      <c r="D614" s="29"/>
      <c r="E614" s="29"/>
      <c r="F614" s="29"/>
      <c r="G614" s="29"/>
      <c r="H614" s="29"/>
      <c r="I614" s="29"/>
      <c r="L614" s="42"/>
      <c r="M614" s="42"/>
      <c r="N614" s="42"/>
      <c r="O614" s="80"/>
      <c r="P614" s="80"/>
      <c r="Q614" s="80"/>
      <c r="R614" s="80"/>
      <c r="S614" s="80"/>
      <c r="T614" s="80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</row>
    <row r="615" spans="2:56" s="28" customFormat="1" x14ac:dyDescent="0.25">
      <c r="B615" s="29"/>
      <c r="C615" s="29"/>
      <c r="D615" s="29"/>
      <c r="E615" s="29"/>
      <c r="F615" s="29"/>
      <c r="G615" s="29"/>
      <c r="H615" s="29"/>
      <c r="I615" s="29"/>
      <c r="L615" s="42"/>
      <c r="M615" s="42"/>
      <c r="N615" s="42"/>
      <c r="O615" s="80"/>
      <c r="P615" s="80"/>
      <c r="Q615" s="80"/>
      <c r="R615" s="80"/>
      <c r="S615" s="80"/>
      <c r="T615" s="80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</row>
    <row r="616" spans="2:56" s="28" customFormat="1" x14ac:dyDescent="0.25">
      <c r="B616" s="29"/>
      <c r="C616" s="29"/>
      <c r="D616" s="29"/>
      <c r="E616" s="29"/>
      <c r="F616" s="29"/>
      <c r="G616" s="29"/>
      <c r="H616" s="29"/>
      <c r="I616" s="29"/>
      <c r="L616" s="42"/>
      <c r="M616" s="42"/>
      <c r="N616" s="42"/>
      <c r="O616" s="80"/>
      <c r="P616" s="80"/>
      <c r="Q616" s="80"/>
      <c r="R616" s="80"/>
      <c r="S616" s="80"/>
      <c r="T616" s="80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</row>
    <row r="617" spans="2:56" s="28" customFormat="1" x14ac:dyDescent="0.25">
      <c r="B617" s="29"/>
      <c r="C617" s="29"/>
      <c r="D617" s="29"/>
      <c r="E617" s="29"/>
      <c r="F617" s="29"/>
      <c r="G617" s="29"/>
      <c r="H617" s="29"/>
      <c r="I617" s="29"/>
      <c r="L617" s="42"/>
      <c r="M617" s="42"/>
      <c r="N617" s="42"/>
      <c r="O617" s="80"/>
      <c r="P617" s="80"/>
      <c r="Q617" s="80"/>
      <c r="R617" s="80"/>
      <c r="S617" s="80"/>
      <c r="T617" s="80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</row>
    <row r="618" spans="2:56" s="28" customFormat="1" x14ac:dyDescent="0.25">
      <c r="B618" s="29"/>
      <c r="C618" s="29"/>
      <c r="D618" s="29"/>
      <c r="E618" s="29"/>
      <c r="F618" s="29"/>
      <c r="G618" s="29"/>
      <c r="H618" s="29"/>
      <c r="I618" s="29"/>
      <c r="L618" s="42"/>
      <c r="M618" s="42"/>
      <c r="N618" s="42"/>
      <c r="O618" s="80"/>
      <c r="P618" s="80"/>
      <c r="Q618" s="80"/>
      <c r="R618" s="80"/>
      <c r="S618" s="80"/>
      <c r="T618" s="80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</row>
    <row r="619" spans="2:56" s="28" customFormat="1" x14ac:dyDescent="0.25">
      <c r="B619" s="29"/>
      <c r="C619" s="29"/>
      <c r="D619" s="29"/>
      <c r="E619" s="29"/>
      <c r="F619" s="29"/>
      <c r="G619" s="29"/>
      <c r="H619" s="29"/>
      <c r="I619" s="29"/>
      <c r="L619" s="42"/>
      <c r="M619" s="42"/>
      <c r="N619" s="42"/>
      <c r="O619" s="80"/>
      <c r="P619" s="80"/>
      <c r="Q619" s="80"/>
      <c r="R619" s="80"/>
      <c r="S619" s="80"/>
      <c r="T619" s="80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</row>
    <row r="620" spans="2:56" s="28" customFormat="1" x14ac:dyDescent="0.25">
      <c r="B620" s="29"/>
      <c r="C620" s="29"/>
      <c r="D620" s="29"/>
      <c r="E620" s="29"/>
      <c r="F620" s="29"/>
      <c r="G620" s="29"/>
      <c r="H620" s="29"/>
      <c r="I620" s="29"/>
      <c r="L620" s="42"/>
      <c r="M620" s="42"/>
      <c r="N620" s="42"/>
      <c r="O620" s="80"/>
      <c r="P620" s="80"/>
      <c r="Q620" s="80"/>
      <c r="R620" s="80"/>
      <c r="S620" s="80"/>
      <c r="T620" s="80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</row>
    <row r="621" spans="2:56" s="28" customFormat="1" x14ac:dyDescent="0.25">
      <c r="B621" s="29"/>
      <c r="C621" s="29"/>
      <c r="D621" s="29"/>
      <c r="E621" s="29"/>
      <c r="F621" s="29"/>
      <c r="G621" s="29"/>
      <c r="H621" s="29"/>
      <c r="I621" s="29"/>
      <c r="L621" s="42"/>
      <c r="M621" s="42"/>
      <c r="N621" s="42"/>
      <c r="O621" s="80"/>
      <c r="P621" s="80"/>
      <c r="Q621" s="80"/>
      <c r="R621" s="80"/>
      <c r="S621" s="80"/>
      <c r="T621" s="80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</row>
    <row r="622" spans="2:56" s="28" customFormat="1" x14ac:dyDescent="0.25">
      <c r="B622" s="29"/>
      <c r="C622" s="29"/>
      <c r="D622" s="29"/>
      <c r="E622" s="29"/>
      <c r="F622" s="29"/>
      <c r="G622" s="29"/>
      <c r="H622" s="29"/>
      <c r="I622" s="29"/>
      <c r="L622" s="42"/>
      <c r="M622" s="42"/>
      <c r="N622" s="42"/>
      <c r="O622" s="80"/>
      <c r="P622" s="80"/>
      <c r="Q622" s="80"/>
      <c r="R622" s="80"/>
      <c r="S622" s="80"/>
      <c r="T622" s="80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</row>
    <row r="623" spans="2:56" s="28" customFormat="1" x14ac:dyDescent="0.25">
      <c r="B623" s="29"/>
      <c r="C623" s="29"/>
      <c r="D623" s="29"/>
      <c r="E623" s="29"/>
      <c r="F623" s="29"/>
      <c r="G623" s="29"/>
      <c r="H623" s="29"/>
      <c r="I623" s="29"/>
      <c r="L623" s="42"/>
      <c r="M623" s="42"/>
      <c r="N623" s="42"/>
      <c r="O623" s="80"/>
      <c r="P623" s="80"/>
      <c r="Q623" s="80"/>
      <c r="R623" s="80"/>
      <c r="S623" s="80"/>
      <c r="T623" s="80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</row>
    <row r="624" spans="2:56" s="28" customFormat="1" x14ac:dyDescent="0.25">
      <c r="B624" s="29"/>
      <c r="C624" s="29"/>
      <c r="D624" s="29"/>
      <c r="E624" s="29"/>
      <c r="F624" s="29"/>
      <c r="G624" s="29"/>
      <c r="H624" s="29"/>
      <c r="I624" s="29"/>
      <c r="L624" s="42"/>
      <c r="M624" s="42"/>
      <c r="N624" s="42"/>
      <c r="O624" s="80"/>
      <c r="P624" s="80"/>
      <c r="Q624" s="80"/>
      <c r="R624" s="80"/>
      <c r="S624" s="80"/>
      <c r="T624" s="80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</row>
    <row r="625" spans="2:56" s="28" customFormat="1" x14ac:dyDescent="0.25">
      <c r="B625" s="29"/>
      <c r="C625" s="29"/>
      <c r="D625" s="29"/>
      <c r="E625" s="29"/>
      <c r="F625" s="29"/>
      <c r="G625" s="29"/>
      <c r="H625" s="29"/>
      <c r="I625" s="29"/>
      <c r="L625" s="42"/>
      <c r="M625" s="42"/>
      <c r="N625" s="42"/>
      <c r="O625" s="80"/>
      <c r="P625" s="80"/>
      <c r="Q625" s="80"/>
      <c r="R625" s="80"/>
      <c r="S625" s="80"/>
      <c r="T625" s="80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</row>
    <row r="626" spans="2:56" s="28" customFormat="1" x14ac:dyDescent="0.25">
      <c r="B626" s="29"/>
      <c r="C626" s="29"/>
      <c r="D626" s="29"/>
      <c r="E626" s="29"/>
      <c r="F626" s="29"/>
      <c r="G626" s="29"/>
      <c r="H626" s="29"/>
      <c r="I626" s="29"/>
      <c r="L626" s="42"/>
      <c r="M626" s="42"/>
      <c r="N626" s="42"/>
      <c r="O626" s="80"/>
      <c r="P626" s="80"/>
      <c r="Q626" s="80"/>
      <c r="R626" s="80"/>
      <c r="S626" s="80"/>
      <c r="T626" s="80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</row>
    <row r="627" spans="2:56" s="28" customFormat="1" x14ac:dyDescent="0.25">
      <c r="B627" s="29"/>
      <c r="C627" s="29"/>
      <c r="D627" s="29"/>
      <c r="E627" s="29"/>
      <c r="F627" s="29"/>
      <c r="G627" s="29"/>
      <c r="H627" s="29"/>
      <c r="I627" s="29"/>
      <c r="L627" s="42"/>
      <c r="M627" s="42"/>
      <c r="N627" s="42"/>
      <c r="O627" s="80"/>
      <c r="P627" s="80"/>
      <c r="Q627" s="80"/>
      <c r="R627" s="80"/>
      <c r="S627" s="80"/>
      <c r="T627" s="80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</row>
    <row r="628" spans="2:56" s="28" customFormat="1" x14ac:dyDescent="0.25">
      <c r="B628" s="29"/>
      <c r="C628" s="29"/>
      <c r="D628" s="29"/>
      <c r="E628" s="29"/>
      <c r="F628" s="29"/>
      <c r="G628" s="29"/>
      <c r="H628" s="29"/>
      <c r="I628" s="29"/>
      <c r="L628" s="42"/>
      <c r="M628" s="42"/>
      <c r="N628" s="42"/>
      <c r="O628" s="80"/>
      <c r="P628" s="80"/>
      <c r="Q628" s="80"/>
      <c r="R628" s="80"/>
      <c r="S628" s="80"/>
      <c r="T628" s="80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</row>
    <row r="629" spans="2:56" s="28" customFormat="1" x14ac:dyDescent="0.25">
      <c r="B629" s="29"/>
      <c r="C629" s="29"/>
      <c r="D629" s="29"/>
      <c r="E629" s="29"/>
      <c r="F629" s="29"/>
      <c r="G629" s="29"/>
      <c r="H629" s="29"/>
      <c r="I629" s="29"/>
      <c r="L629" s="42"/>
      <c r="M629" s="42"/>
      <c r="N629" s="42"/>
      <c r="O629" s="80"/>
      <c r="P629" s="80"/>
      <c r="Q629" s="80"/>
      <c r="R629" s="80"/>
      <c r="S629" s="80"/>
      <c r="T629" s="80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</row>
    <row r="630" spans="2:56" s="28" customFormat="1" x14ac:dyDescent="0.25">
      <c r="B630" s="29"/>
      <c r="C630" s="29"/>
      <c r="D630" s="29"/>
      <c r="E630" s="29"/>
      <c r="F630" s="29"/>
      <c r="G630" s="29"/>
      <c r="H630" s="29"/>
      <c r="I630" s="29"/>
      <c r="L630" s="42"/>
      <c r="M630" s="42"/>
      <c r="N630" s="42"/>
      <c r="O630" s="80"/>
      <c r="P630" s="80"/>
      <c r="Q630" s="80"/>
      <c r="R630" s="80"/>
      <c r="S630" s="80"/>
      <c r="T630" s="80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</row>
    <row r="631" spans="2:56" s="28" customFormat="1" x14ac:dyDescent="0.25">
      <c r="B631" s="29"/>
      <c r="C631" s="29"/>
      <c r="D631" s="29"/>
      <c r="E631" s="29"/>
      <c r="F631" s="29"/>
      <c r="G631" s="29"/>
      <c r="H631" s="29"/>
      <c r="I631" s="29"/>
      <c r="L631" s="42"/>
      <c r="M631" s="42"/>
      <c r="N631" s="42"/>
      <c r="O631" s="80"/>
      <c r="P631" s="80"/>
      <c r="Q631" s="80"/>
      <c r="R631" s="80"/>
      <c r="S631" s="80"/>
      <c r="T631" s="80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</row>
    <row r="632" spans="2:56" s="28" customFormat="1" x14ac:dyDescent="0.25">
      <c r="B632" s="29"/>
      <c r="C632" s="29"/>
      <c r="D632" s="29"/>
      <c r="E632" s="29"/>
      <c r="F632" s="29"/>
      <c r="G632" s="29"/>
      <c r="H632" s="29"/>
      <c r="I632" s="29"/>
      <c r="L632" s="42"/>
      <c r="M632" s="42"/>
      <c r="N632" s="42"/>
      <c r="O632" s="80"/>
      <c r="P632" s="80"/>
      <c r="Q632" s="80"/>
      <c r="R632" s="80"/>
      <c r="S632" s="80"/>
      <c r="T632" s="80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</row>
    <row r="633" spans="2:56" s="28" customFormat="1" x14ac:dyDescent="0.25">
      <c r="B633" s="29"/>
      <c r="C633" s="29"/>
      <c r="D633" s="29"/>
      <c r="E633" s="29"/>
      <c r="F633" s="29"/>
      <c r="G633" s="29"/>
      <c r="H633" s="29"/>
      <c r="I633" s="29"/>
      <c r="L633" s="42"/>
      <c r="M633" s="42"/>
      <c r="N633" s="42"/>
      <c r="O633" s="80"/>
      <c r="P633" s="80"/>
      <c r="Q633" s="80"/>
      <c r="R633" s="80"/>
      <c r="S633" s="80"/>
      <c r="T633" s="80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</row>
    <row r="634" spans="2:56" s="28" customFormat="1" x14ac:dyDescent="0.25">
      <c r="B634" s="29"/>
      <c r="C634" s="29"/>
      <c r="D634" s="29"/>
      <c r="E634" s="29"/>
      <c r="F634" s="29"/>
      <c r="G634" s="29"/>
      <c r="H634" s="29"/>
      <c r="I634" s="29"/>
      <c r="L634" s="42"/>
      <c r="M634" s="42"/>
      <c r="N634" s="42"/>
      <c r="O634" s="80"/>
      <c r="P634" s="80"/>
      <c r="Q634" s="80"/>
      <c r="R634" s="80"/>
      <c r="S634" s="80"/>
      <c r="T634" s="80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</row>
    <row r="635" spans="2:56" s="28" customFormat="1" x14ac:dyDescent="0.25">
      <c r="B635" s="29"/>
      <c r="C635" s="29"/>
      <c r="D635" s="29"/>
      <c r="E635" s="29"/>
      <c r="F635" s="29"/>
      <c r="G635" s="29"/>
      <c r="H635" s="29"/>
      <c r="I635" s="29"/>
      <c r="L635" s="42"/>
      <c r="M635" s="42"/>
      <c r="N635" s="42"/>
      <c r="O635" s="80"/>
      <c r="P635" s="80"/>
      <c r="Q635" s="80"/>
      <c r="R635" s="80"/>
      <c r="S635" s="80"/>
      <c r="T635" s="80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</row>
    <row r="636" spans="2:56" s="28" customFormat="1" x14ac:dyDescent="0.25">
      <c r="B636" s="29"/>
      <c r="C636" s="29"/>
      <c r="D636" s="29"/>
      <c r="E636" s="29"/>
      <c r="F636" s="29"/>
      <c r="G636" s="29"/>
      <c r="H636" s="29"/>
      <c r="I636" s="29"/>
      <c r="L636" s="42"/>
      <c r="M636" s="42"/>
      <c r="N636" s="42"/>
      <c r="O636" s="80"/>
      <c r="P636" s="80"/>
      <c r="Q636" s="80"/>
      <c r="R636" s="80"/>
      <c r="S636" s="80"/>
      <c r="T636" s="80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</row>
    <row r="637" spans="2:56" s="28" customFormat="1" x14ac:dyDescent="0.25">
      <c r="B637" s="29"/>
      <c r="C637" s="29"/>
      <c r="D637" s="29"/>
      <c r="E637" s="29"/>
      <c r="F637" s="29"/>
      <c r="G637" s="29"/>
      <c r="H637" s="29"/>
      <c r="I637" s="29"/>
      <c r="L637" s="42"/>
      <c r="M637" s="42"/>
      <c r="N637" s="42"/>
      <c r="O637" s="80"/>
      <c r="P637" s="80"/>
      <c r="Q637" s="80"/>
      <c r="R637" s="80"/>
      <c r="S637" s="80"/>
      <c r="T637" s="80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</row>
    <row r="638" spans="2:56" s="28" customFormat="1" x14ac:dyDescent="0.25">
      <c r="B638" s="29"/>
      <c r="C638" s="29"/>
      <c r="D638" s="29"/>
      <c r="E638" s="29"/>
      <c r="F638" s="29"/>
      <c r="G638" s="29"/>
      <c r="H638" s="29"/>
      <c r="I638" s="29"/>
      <c r="L638" s="42"/>
      <c r="M638" s="42"/>
      <c r="N638" s="42"/>
      <c r="O638" s="80"/>
      <c r="P638" s="80"/>
      <c r="Q638" s="80"/>
      <c r="R638" s="80"/>
      <c r="S638" s="80"/>
      <c r="T638" s="80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</row>
    <row r="639" spans="2:56" s="28" customFormat="1" x14ac:dyDescent="0.25">
      <c r="B639" s="29"/>
      <c r="C639" s="29"/>
      <c r="D639" s="29"/>
      <c r="E639" s="29"/>
      <c r="F639" s="29"/>
      <c r="G639" s="29"/>
      <c r="H639" s="29"/>
      <c r="I639" s="29"/>
      <c r="L639" s="42"/>
      <c r="M639" s="42"/>
      <c r="N639" s="42"/>
      <c r="O639" s="80"/>
      <c r="P639" s="80"/>
      <c r="Q639" s="80"/>
      <c r="R639" s="80"/>
      <c r="S639" s="80"/>
      <c r="T639" s="80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</row>
    <row r="640" spans="2:56" s="28" customFormat="1" x14ac:dyDescent="0.25">
      <c r="B640" s="29"/>
      <c r="C640" s="29"/>
      <c r="D640" s="29"/>
      <c r="E640" s="29"/>
      <c r="F640" s="29"/>
      <c r="G640" s="29"/>
      <c r="H640" s="29"/>
      <c r="I640" s="29"/>
      <c r="L640" s="42"/>
      <c r="M640" s="42"/>
      <c r="N640" s="42"/>
      <c r="O640" s="80"/>
      <c r="P640" s="80"/>
      <c r="Q640" s="80"/>
      <c r="R640" s="80"/>
      <c r="S640" s="80"/>
      <c r="T640" s="80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</row>
    <row r="641" spans="2:56" s="28" customFormat="1" x14ac:dyDescent="0.25">
      <c r="B641" s="29"/>
      <c r="C641" s="29"/>
      <c r="D641" s="29"/>
      <c r="E641" s="29"/>
      <c r="F641" s="29"/>
      <c r="G641" s="29"/>
      <c r="H641" s="29"/>
      <c r="I641" s="29"/>
      <c r="L641" s="42"/>
      <c r="M641" s="42"/>
      <c r="N641" s="42"/>
      <c r="O641" s="80"/>
      <c r="P641" s="80"/>
      <c r="Q641" s="80"/>
      <c r="R641" s="80"/>
      <c r="S641" s="80"/>
      <c r="T641" s="80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</row>
    <row r="642" spans="2:56" s="28" customFormat="1" x14ac:dyDescent="0.25">
      <c r="B642" s="29"/>
      <c r="C642" s="29"/>
      <c r="D642" s="29"/>
      <c r="E642" s="29"/>
      <c r="F642" s="29"/>
      <c r="G642" s="29"/>
      <c r="H642" s="29"/>
      <c r="I642" s="29"/>
      <c r="L642" s="42"/>
      <c r="M642" s="42"/>
      <c r="N642" s="42"/>
      <c r="O642" s="80"/>
      <c r="P642" s="80"/>
      <c r="Q642" s="80"/>
      <c r="R642" s="80"/>
      <c r="S642" s="80"/>
      <c r="T642" s="80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</row>
    <row r="643" spans="2:56" s="28" customFormat="1" x14ac:dyDescent="0.25">
      <c r="B643" s="29"/>
      <c r="C643" s="29"/>
      <c r="D643" s="29"/>
      <c r="E643" s="29"/>
      <c r="F643" s="29"/>
      <c r="G643" s="29"/>
      <c r="H643" s="29"/>
      <c r="I643" s="29"/>
      <c r="L643" s="42"/>
      <c r="M643" s="42"/>
      <c r="N643" s="42"/>
      <c r="O643" s="80"/>
      <c r="P643" s="80"/>
      <c r="Q643" s="80"/>
      <c r="R643" s="80"/>
      <c r="S643" s="80"/>
      <c r="T643" s="80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</row>
    <row r="644" spans="2:56" s="28" customFormat="1" x14ac:dyDescent="0.25">
      <c r="B644" s="29"/>
      <c r="C644" s="29"/>
      <c r="D644" s="29"/>
      <c r="E644" s="29"/>
      <c r="F644" s="29"/>
      <c r="G644" s="29"/>
      <c r="H644" s="29"/>
      <c r="I644" s="29"/>
      <c r="L644" s="42"/>
      <c r="M644" s="42"/>
      <c r="N644" s="42"/>
      <c r="O644" s="80"/>
      <c r="P644" s="80"/>
      <c r="Q644" s="80"/>
      <c r="R644" s="80"/>
      <c r="S644" s="80"/>
      <c r="T644" s="80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</row>
    <row r="645" spans="2:56" s="28" customFormat="1" x14ac:dyDescent="0.25">
      <c r="B645" s="29"/>
      <c r="C645" s="29"/>
      <c r="D645" s="29"/>
      <c r="E645" s="29"/>
      <c r="F645" s="29"/>
      <c r="G645" s="29"/>
      <c r="H645" s="29"/>
      <c r="I645" s="29"/>
      <c r="L645" s="42"/>
      <c r="M645" s="42"/>
      <c r="N645" s="42"/>
      <c r="O645" s="80"/>
      <c r="P645" s="80"/>
      <c r="Q645" s="80"/>
      <c r="R645" s="80"/>
      <c r="S645" s="80"/>
      <c r="T645" s="80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</row>
    <row r="646" spans="2:56" s="28" customFormat="1" x14ac:dyDescent="0.25">
      <c r="B646" s="29"/>
      <c r="C646" s="29"/>
      <c r="D646" s="29"/>
      <c r="E646" s="29"/>
      <c r="F646" s="29"/>
      <c r="G646" s="29"/>
      <c r="H646" s="29"/>
      <c r="I646" s="29"/>
      <c r="L646" s="42"/>
      <c r="M646" s="42"/>
      <c r="N646" s="42"/>
      <c r="O646" s="80"/>
      <c r="P646" s="80"/>
      <c r="Q646" s="80"/>
      <c r="R646" s="80"/>
      <c r="S646" s="80"/>
      <c r="T646" s="80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</row>
    <row r="647" spans="2:56" s="28" customFormat="1" x14ac:dyDescent="0.25">
      <c r="B647" s="29"/>
      <c r="C647" s="29"/>
      <c r="D647" s="29"/>
      <c r="E647" s="29"/>
      <c r="F647" s="29"/>
      <c r="G647" s="29"/>
      <c r="H647" s="29"/>
      <c r="I647" s="29"/>
      <c r="L647" s="42"/>
      <c r="M647" s="42"/>
      <c r="N647" s="42"/>
      <c r="O647" s="80"/>
      <c r="P647" s="80"/>
      <c r="Q647" s="80"/>
      <c r="R647" s="80"/>
      <c r="S647" s="80"/>
      <c r="T647" s="80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</row>
    <row r="648" spans="2:56" s="28" customFormat="1" x14ac:dyDescent="0.25">
      <c r="B648" s="29"/>
      <c r="C648" s="29"/>
      <c r="D648" s="29"/>
      <c r="E648" s="29"/>
      <c r="F648" s="29"/>
      <c r="G648" s="29"/>
      <c r="H648" s="29"/>
      <c r="I648" s="29"/>
      <c r="L648" s="42"/>
      <c r="M648" s="42"/>
      <c r="N648" s="42"/>
      <c r="O648" s="80"/>
      <c r="P648" s="80"/>
      <c r="Q648" s="80"/>
      <c r="R648" s="80"/>
      <c r="S648" s="80"/>
      <c r="T648" s="80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</row>
    <row r="649" spans="2:56" s="28" customFormat="1" x14ac:dyDescent="0.25">
      <c r="B649" s="29"/>
      <c r="C649" s="29"/>
      <c r="D649" s="29"/>
      <c r="E649" s="29"/>
      <c r="F649" s="29"/>
      <c r="G649" s="29"/>
      <c r="H649" s="29"/>
      <c r="I649" s="29"/>
      <c r="L649" s="42"/>
      <c r="M649" s="42"/>
      <c r="N649" s="42"/>
      <c r="O649" s="80"/>
      <c r="P649" s="80"/>
      <c r="Q649" s="80"/>
      <c r="R649" s="80"/>
      <c r="S649" s="80"/>
      <c r="T649" s="80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</row>
    <row r="650" spans="2:56" s="28" customFormat="1" x14ac:dyDescent="0.25">
      <c r="B650" s="29"/>
      <c r="C650" s="29"/>
      <c r="D650" s="29"/>
      <c r="E650" s="29"/>
      <c r="F650" s="29"/>
      <c r="G650" s="29"/>
      <c r="H650" s="29"/>
      <c r="I650" s="29"/>
      <c r="L650" s="42"/>
      <c r="M650" s="42"/>
      <c r="N650" s="42"/>
      <c r="O650" s="80"/>
      <c r="P650" s="80"/>
      <c r="Q650" s="80"/>
      <c r="R650" s="80"/>
      <c r="S650" s="80"/>
      <c r="T650" s="80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</row>
    <row r="651" spans="2:56" s="28" customFormat="1" x14ac:dyDescent="0.25">
      <c r="B651" s="29"/>
      <c r="C651" s="29"/>
      <c r="D651" s="29"/>
      <c r="E651" s="29"/>
      <c r="F651" s="29"/>
      <c r="G651" s="29"/>
      <c r="H651" s="29"/>
      <c r="I651" s="29"/>
      <c r="L651" s="42"/>
      <c r="M651" s="42"/>
      <c r="N651" s="42"/>
      <c r="O651" s="80"/>
      <c r="P651" s="80"/>
      <c r="Q651" s="80"/>
      <c r="R651" s="80"/>
      <c r="S651" s="80"/>
      <c r="T651" s="80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</row>
    <row r="652" spans="2:56" s="28" customFormat="1" x14ac:dyDescent="0.25">
      <c r="B652" s="29"/>
      <c r="C652" s="29"/>
      <c r="D652" s="29"/>
      <c r="E652" s="29"/>
      <c r="F652" s="29"/>
      <c r="G652" s="29"/>
      <c r="H652" s="29"/>
      <c r="I652" s="29"/>
      <c r="L652" s="42"/>
      <c r="M652" s="42"/>
      <c r="N652" s="42"/>
      <c r="O652" s="80"/>
      <c r="P652" s="80"/>
      <c r="Q652" s="80"/>
      <c r="R652" s="80"/>
      <c r="S652" s="80"/>
      <c r="T652" s="80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</row>
    <row r="653" spans="2:56" s="28" customFormat="1" x14ac:dyDescent="0.25">
      <c r="B653" s="29"/>
      <c r="C653" s="29"/>
      <c r="D653" s="29"/>
      <c r="E653" s="29"/>
      <c r="F653" s="29"/>
      <c r="G653" s="29"/>
      <c r="H653" s="29"/>
      <c r="I653" s="29"/>
      <c r="L653" s="42"/>
      <c r="M653" s="42"/>
      <c r="N653" s="42"/>
      <c r="O653" s="80"/>
      <c r="P653" s="80"/>
      <c r="Q653" s="80"/>
      <c r="R653" s="80"/>
      <c r="S653" s="80"/>
      <c r="T653" s="80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</row>
    <row r="654" spans="2:56" s="28" customFormat="1" x14ac:dyDescent="0.25">
      <c r="B654" s="29"/>
      <c r="C654" s="29"/>
      <c r="D654" s="29"/>
      <c r="E654" s="29"/>
      <c r="F654" s="29"/>
      <c r="G654" s="29"/>
      <c r="H654" s="29"/>
      <c r="I654" s="29"/>
      <c r="L654" s="42"/>
      <c r="M654" s="42"/>
      <c r="N654" s="42"/>
      <c r="O654" s="80"/>
      <c r="P654" s="80"/>
      <c r="Q654" s="80"/>
      <c r="R654" s="80"/>
      <c r="S654" s="80"/>
      <c r="T654" s="80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</row>
    <row r="655" spans="2:56" s="28" customFormat="1" x14ac:dyDescent="0.25">
      <c r="B655" s="29"/>
      <c r="C655" s="29"/>
      <c r="D655" s="29"/>
      <c r="E655" s="29"/>
      <c r="F655" s="29"/>
      <c r="G655" s="29"/>
      <c r="H655" s="29"/>
      <c r="I655" s="29"/>
      <c r="L655" s="42"/>
      <c r="M655" s="42"/>
      <c r="N655" s="42"/>
      <c r="O655" s="80"/>
      <c r="P655" s="80"/>
      <c r="Q655" s="80"/>
      <c r="R655" s="80"/>
      <c r="S655" s="80"/>
      <c r="T655" s="80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</row>
    <row r="656" spans="2:56" s="28" customFormat="1" x14ac:dyDescent="0.25">
      <c r="B656" s="29"/>
      <c r="C656" s="29"/>
      <c r="D656" s="29"/>
      <c r="E656" s="29"/>
      <c r="F656" s="29"/>
      <c r="G656" s="29"/>
      <c r="H656" s="29"/>
      <c r="I656" s="29"/>
      <c r="L656" s="42"/>
      <c r="M656" s="42"/>
      <c r="N656" s="42"/>
      <c r="O656" s="80"/>
      <c r="P656" s="80"/>
      <c r="Q656" s="80"/>
      <c r="R656" s="80"/>
      <c r="S656" s="80"/>
      <c r="T656" s="80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</row>
    <row r="657" spans="2:56" s="28" customFormat="1" x14ac:dyDescent="0.25">
      <c r="B657" s="29"/>
      <c r="C657" s="29"/>
      <c r="D657" s="29"/>
      <c r="E657" s="29"/>
      <c r="F657" s="29"/>
      <c r="G657" s="29"/>
      <c r="H657" s="29"/>
      <c r="I657" s="29"/>
      <c r="L657" s="42"/>
      <c r="M657" s="42"/>
      <c r="N657" s="42"/>
      <c r="O657" s="80"/>
      <c r="P657" s="80"/>
      <c r="Q657" s="80"/>
      <c r="R657" s="80"/>
      <c r="S657" s="80"/>
      <c r="T657" s="80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</row>
    <row r="658" spans="2:56" s="28" customFormat="1" x14ac:dyDescent="0.25">
      <c r="B658" s="29"/>
      <c r="C658" s="29"/>
      <c r="D658" s="29"/>
      <c r="E658" s="29"/>
      <c r="F658" s="29"/>
      <c r="G658" s="29"/>
      <c r="H658" s="29"/>
      <c r="I658" s="29"/>
      <c r="L658" s="42"/>
      <c r="M658" s="42"/>
      <c r="N658" s="42"/>
      <c r="O658" s="80"/>
      <c r="P658" s="80"/>
      <c r="Q658" s="80"/>
      <c r="R658" s="80"/>
      <c r="S658" s="80"/>
      <c r="T658" s="80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</row>
    <row r="659" spans="2:56" s="28" customFormat="1" x14ac:dyDescent="0.25">
      <c r="B659" s="29"/>
      <c r="C659" s="29"/>
      <c r="D659" s="29"/>
      <c r="E659" s="29"/>
      <c r="F659" s="29"/>
      <c r="G659" s="29"/>
      <c r="H659" s="29"/>
      <c r="I659" s="29"/>
      <c r="L659" s="42"/>
      <c r="M659" s="42"/>
      <c r="N659" s="42"/>
      <c r="O659" s="80"/>
      <c r="P659" s="80"/>
      <c r="Q659" s="80"/>
      <c r="R659" s="80"/>
      <c r="S659" s="80"/>
      <c r="T659" s="80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</row>
    <row r="660" spans="2:56" s="28" customFormat="1" x14ac:dyDescent="0.25">
      <c r="B660" s="29"/>
      <c r="C660" s="29"/>
      <c r="D660" s="29"/>
      <c r="E660" s="29"/>
      <c r="F660" s="29"/>
      <c r="G660" s="29"/>
      <c r="H660" s="29"/>
      <c r="I660" s="29"/>
      <c r="L660" s="42"/>
      <c r="M660" s="42"/>
      <c r="N660" s="42"/>
      <c r="O660" s="80"/>
      <c r="P660" s="80"/>
      <c r="Q660" s="80"/>
      <c r="R660" s="80"/>
      <c r="S660" s="80"/>
      <c r="T660" s="80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</row>
    <row r="661" spans="2:56" s="28" customFormat="1" x14ac:dyDescent="0.25">
      <c r="B661" s="29"/>
      <c r="C661" s="29"/>
      <c r="D661" s="29"/>
      <c r="E661" s="29"/>
      <c r="F661" s="29"/>
      <c r="G661" s="29"/>
      <c r="H661" s="29"/>
      <c r="I661" s="29"/>
      <c r="L661" s="42"/>
      <c r="M661" s="42"/>
      <c r="N661" s="42"/>
      <c r="O661" s="80"/>
      <c r="P661" s="80"/>
      <c r="Q661" s="80"/>
      <c r="R661" s="80"/>
      <c r="S661" s="80"/>
      <c r="T661" s="80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</row>
    <row r="662" spans="2:56" s="28" customFormat="1" x14ac:dyDescent="0.25">
      <c r="B662" s="29"/>
      <c r="C662" s="29"/>
      <c r="D662" s="29"/>
      <c r="E662" s="29"/>
      <c r="F662" s="29"/>
      <c r="G662" s="29"/>
      <c r="H662" s="29"/>
      <c r="I662" s="29"/>
      <c r="L662" s="42"/>
      <c r="M662" s="42"/>
      <c r="N662" s="42"/>
      <c r="O662" s="80"/>
      <c r="P662" s="80"/>
      <c r="Q662" s="80"/>
      <c r="R662" s="80"/>
      <c r="S662" s="80"/>
      <c r="T662" s="80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</row>
    <row r="663" spans="2:56" s="28" customFormat="1" x14ac:dyDescent="0.25">
      <c r="B663" s="29"/>
      <c r="C663" s="29"/>
      <c r="D663" s="29"/>
      <c r="E663" s="29"/>
      <c r="F663" s="29"/>
      <c r="G663" s="29"/>
      <c r="H663" s="29"/>
      <c r="I663" s="29"/>
      <c r="L663" s="42"/>
      <c r="M663" s="42"/>
      <c r="N663" s="42"/>
      <c r="O663" s="80"/>
      <c r="P663" s="80"/>
      <c r="Q663" s="80"/>
      <c r="R663" s="80"/>
      <c r="S663" s="80"/>
      <c r="T663" s="80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</row>
    <row r="664" spans="2:56" s="28" customFormat="1" x14ac:dyDescent="0.25">
      <c r="B664" s="29"/>
      <c r="C664" s="29"/>
      <c r="D664" s="29"/>
      <c r="E664" s="29"/>
      <c r="F664" s="29"/>
      <c r="G664" s="29"/>
      <c r="H664" s="29"/>
      <c r="I664" s="29"/>
      <c r="L664" s="42"/>
      <c r="M664" s="42"/>
      <c r="N664" s="42"/>
      <c r="O664" s="80"/>
      <c r="P664" s="80"/>
      <c r="Q664" s="80"/>
      <c r="R664" s="80"/>
      <c r="S664" s="80"/>
      <c r="T664" s="80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</row>
    <row r="665" spans="2:56" s="28" customFormat="1" x14ac:dyDescent="0.25">
      <c r="B665" s="29"/>
      <c r="C665" s="29"/>
      <c r="D665" s="29"/>
      <c r="E665" s="29"/>
      <c r="F665" s="29"/>
      <c r="G665" s="29"/>
      <c r="H665" s="29"/>
      <c r="I665" s="29"/>
      <c r="L665" s="42"/>
      <c r="M665" s="42"/>
      <c r="N665" s="42"/>
      <c r="O665" s="80"/>
      <c r="P665" s="80"/>
      <c r="Q665" s="80"/>
      <c r="R665" s="80"/>
      <c r="S665" s="80"/>
      <c r="T665" s="80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</row>
    <row r="666" spans="2:56" s="28" customFormat="1" x14ac:dyDescent="0.25">
      <c r="B666" s="29"/>
      <c r="C666" s="29"/>
      <c r="D666" s="29"/>
      <c r="E666" s="29"/>
      <c r="F666" s="29"/>
      <c r="G666" s="29"/>
      <c r="H666" s="29"/>
      <c r="I666" s="29"/>
      <c r="L666" s="42"/>
      <c r="M666" s="42"/>
      <c r="N666" s="42"/>
      <c r="O666" s="80"/>
      <c r="P666" s="80"/>
      <c r="Q666" s="80"/>
      <c r="R666" s="80"/>
      <c r="S666" s="80"/>
      <c r="T666" s="80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</row>
    <row r="667" spans="2:56" s="28" customFormat="1" x14ac:dyDescent="0.25">
      <c r="B667" s="29"/>
      <c r="C667" s="29"/>
      <c r="D667" s="29"/>
      <c r="E667" s="29"/>
      <c r="F667" s="29"/>
      <c r="G667" s="29"/>
      <c r="H667" s="29"/>
      <c r="I667" s="29"/>
      <c r="L667" s="42"/>
      <c r="M667" s="42"/>
      <c r="N667" s="42"/>
      <c r="O667" s="80"/>
      <c r="P667" s="80"/>
      <c r="Q667" s="80"/>
      <c r="R667" s="80"/>
      <c r="S667" s="80"/>
      <c r="T667" s="80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</row>
    <row r="668" spans="2:56" s="28" customFormat="1" x14ac:dyDescent="0.25">
      <c r="B668" s="29"/>
      <c r="C668" s="29"/>
      <c r="D668" s="29"/>
      <c r="E668" s="29"/>
      <c r="F668" s="29"/>
      <c r="G668" s="29"/>
      <c r="H668" s="29"/>
      <c r="I668" s="29"/>
      <c r="L668" s="42"/>
      <c r="M668" s="42"/>
      <c r="N668" s="42"/>
      <c r="O668" s="80"/>
      <c r="P668" s="80"/>
      <c r="Q668" s="80"/>
      <c r="R668" s="80"/>
      <c r="S668" s="80"/>
      <c r="T668" s="80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</row>
    <row r="669" spans="2:56" s="28" customFormat="1" x14ac:dyDescent="0.25">
      <c r="B669" s="29"/>
      <c r="C669" s="29"/>
      <c r="D669" s="29"/>
      <c r="E669" s="29"/>
      <c r="F669" s="29"/>
      <c r="G669" s="29"/>
      <c r="H669" s="29"/>
      <c r="I669" s="29"/>
      <c r="L669" s="42"/>
      <c r="M669" s="42"/>
      <c r="N669" s="42"/>
      <c r="O669" s="80"/>
      <c r="P669" s="80"/>
      <c r="Q669" s="80"/>
      <c r="R669" s="80"/>
      <c r="S669" s="80"/>
      <c r="T669" s="80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</row>
    <row r="670" spans="2:56" s="28" customFormat="1" x14ac:dyDescent="0.25">
      <c r="B670" s="29"/>
      <c r="C670" s="29"/>
      <c r="D670" s="29"/>
      <c r="E670" s="29"/>
      <c r="F670" s="29"/>
      <c r="G670" s="29"/>
      <c r="H670" s="29"/>
      <c r="I670" s="29"/>
      <c r="L670" s="42"/>
      <c r="M670" s="42"/>
      <c r="N670" s="42"/>
      <c r="O670" s="80"/>
      <c r="P670" s="80"/>
      <c r="Q670" s="80"/>
      <c r="R670" s="80"/>
      <c r="S670" s="80"/>
      <c r="T670" s="80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</row>
    <row r="671" spans="2:56" s="28" customFormat="1" x14ac:dyDescent="0.25">
      <c r="B671" s="29"/>
      <c r="C671" s="29"/>
      <c r="D671" s="29"/>
      <c r="E671" s="29"/>
      <c r="F671" s="29"/>
      <c r="G671" s="29"/>
      <c r="H671" s="29"/>
      <c r="I671" s="29"/>
      <c r="L671" s="42"/>
      <c r="M671" s="42"/>
      <c r="N671" s="42"/>
      <c r="O671" s="80"/>
      <c r="P671" s="80"/>
      <c r="Q671" s="80"/>
      <c r="R671" s="80"/>
      <c r="S671" s="80"/>
      <c r="T671" s="80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</row>
    <row r="672" spans="2:56" s="28" customFormat="1" x14ac:dyDescent="0.25">
      <c r="B672" s="29"/>
      <c r="C672" s="29"/>
      <c r="D672" s="29"/>
      <c r="E672" s="29"/>
      <c r="F672" s="29"/>
      <c r="G672" s="29"/>
      <c r="H672" s="29"/>
      <c r="I672" s="29"/>
      <c r="L672" s="42"/>
      <c r="M672" s="42"/>
      <c r="N672" s="42"/>
      <c r="O672" s="80"/>
      <c r="P672" s="80"/>
      <c r="Q672" s="80"/>
      <c r="R672" s="80"/>
      <c r="S672" s="80"/>
      <c r="T672" s="80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</row>
    <row r="673" spans="2:56" s="28" customFormat="1" x14ac:dyDescent="0.25">
      <c r="B673" s="29"/>
      <c r="C673" s="29"/>
      <c r="D673" s="29"/>
      <c r="E673" s="29"/>
      <c r="F673" s="29"/>
      <c r="G673" s="29"/>
      <c r="H673" s="29"/>
      <c r="I673" s="29"/>
      <c r="L673" s="42"/>
      <c r="M673" s="42"/>
      <c r="N673" s="42"/>
      <c r="O673" s="80"/>
      <c r="P673" s="80"/>
      <c r="Q673" s="80"/>
      <c r="R673" s="80"/>
      <c r="S673" s="80"/>
      <c r="T673" s="80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</row>
    <row r="674" spans="2:56" s="28" customFormat="1" x14ac:dyDescent="0.25">
      <c r="B674" s="29"/>
      <c r="C674" s="29"/>
      <c r="D674" s="29"/>
      <c r="E674" s="29"/>
      <c r="F674" s="29"/>
      <c r="G674" s="29"/>
      <c r="H674" s="29"/>
      <c r="I674" s="29"/>
      <c r="L674" s="42"/>
      <c r="M674" s="42"/>
      <c r="N674" s="42"/>
      <c r="O674" s="80"/>
      <c r="P674" s="80"/>
      <c r="Q674" s="80"/>
      <c r="R674" s="80"/>
      <c r="S674" s="80"/>
      <c r="T674" s="80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</row>
    <row r="675" spans="2:56" s="28" customFormat="1" x14ac:dyDescent="0.25">
      <c r="B675" s="29"/>
      <c r="C675" s="29"/>
      <c r="D675" s="29"/>
      <c r="E675" s="29"/>
      <c r="F675" s="29"/>
      <c r="G675" s="29"/>
      <c r="H675" s="29"/>
      <c r="I675" s="29"/>
      <c r="L675" s="42"/>
      <c r="M675" s="42"/>
      <c r="N675" s="42"/>
      <c r="O675" s="80"/>
      <c r="P675" s="80"/>
      <c r="Q675" s="80"/>
      <c r="R675" s="80"/>
      <c r="S675" s="80"/>
      <c r="T675" s="80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</row>
    <row r="676" spans="2:56" s="28" customFormat="1" x14ac:dyDescent="0.25">
      <c r="B676" s="29"/>
      <c r="C676" s="29"/>
      <c r="D676" s="29"/>
      <c r="E676" s="29"/>
      <c r="F676" s="29"/>
      <c r="G676" s="29"/>
      <c r="H676" s="29"/>
      <c r="I676" s="29"/>
      <c r="L676" s="42"/>
      <c r="M676" s="42"/>
      <c r="N676" s="42"/>
      <c r="O676" s="80"/>
      <c r="P676" s="80"/>
      <c r="Q676" s="80"/>
      <c r="R676" s="80"/>
      <c r="S676" s="80"/>
      <c r="T676" s="80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</row>
    <row r="677" spans="2:56" s="28" customFormat="1" x14ac:dyDescent="0.25">
      <c r="B677" s="29"/>
      <c r="C677" s="29"/>
      <c r="D677" s="29"/>
      <c r="E677" s="29"/>
      <c r="F677" s="29"/>
      <c r="G677" s="29"/>
      <c r="H677" s="29"/>
      <c r="I677" s="29"/>
      <c r="L677" s="42"/>
      <c r="M677" s="42"/>
      <c r="N677" s="42"/>
      <c r="O677" s="80"/>
      <c r="P677" s="80"/>
      <c r="Q677" s="80"/>
      <c r="R677" s="80"/>
      <c r="S677" s="80"/>
      <c r="T677" s="80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</row>
    <row r="678" spans="2:56" s="28" customFormat="1" x14ac:dyDescent="0.25">
      <c r="B678" s="29"/>
      <c r="C678" s="29"/>
      <c r="D678" s="29"/>
      <c r="E678" s="29"/>
      <c r="F678" s="29"/>
      <c r="G678" s="29"/>
      <c r="H678" s="29"/>
      <c r="I678" s="29"/>
      <c r="L678" s="42"/>
      <c r="M678" s="42"/>
      <c r="N678" s="42"/>
      <c r="O678" s="80"/>
      <c r="P678" s="80"/>
      <c r="Q678" s="80"/>
      <c r="R678" s="80"/>
      <c r="S678" s="80"/>
      <c r="T678" s="80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</row>
    <row r="679" spans="2:56" s="28" customFormat="1" x14ac:dyDescent="0.25">
      <c r="B679" s="29"/>
      <c r="C679" s="29"/>
      <c r="D679" s="29"/>
      <c r="E679" s="29"/>
      <c r="F679" s="29"/>
      <c r="G679" s="29"/>
      <c r="H679" s="29"/>
      <c r="I679" s="29"/>
      <c r="L679" s="42"/>
      <c r="M679" s="42"/>
      <c r="N679" s="42"/>
      <c r="O679" s="80"/>
      <c r="P679" s="80"/>
      <c r="Q679" s="80"/>
      <c r="R679" s="80"/>
      <c r="S679" s="80"/>
      <c r="T679" s="80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</row>
    <row r="680" spans="2:56" s="28" customFormat="1" x14ac:dyDescent="0.25">
      <c r="B680" s="29"/>
      <c r="C680" s="29"/>
      <c r="D680" s="29"/>
      <c r="E680" s="29"/>
      <c r="F680" s="29"/>
      <c r="G680" s="29"/>
      <c r="H680" s="29"/>
      <c r="I680" s="29"/>
      <c r="L680" s="42"/>
      <c r="M680" s="42"/>
      <c r="N680" s="42"/>
      <c r="O680" s="80"/>
      <c r="P680" s="80"/>
      <c r="Q680" s="80"/>
      <c r="R680" s="80"/>
      <c r="S680" s="80"/>
      <c r="T680" s="80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</row>
    <row r="681" spans="2:56" s="28" customFormat="1" x14ac:dyDescent="0.25">
      <c r="B681" s="29"/>
      <c r="C681" s="29"/>
      <c r="D681" s="29"/>
      <c r="E681" s="29"/>
      <c r="F681" s="29"/>
      <c r="G681" s="29"/>
      <c r="H681" s="29"/>
      <c r="I681" s="29"/>
      <c r="L681" s="42"/>
      <c r="M681" s="42"/>
      <c r="N681" s="42"/>
      <c r="O681" s="80"/>
      <c r="P681" s="80"/>
      <c r="Q681" s="80"/>
      <c r="R681" s="80"/>
      <c r="S681" s="80"/>
      <c r="T681" s="80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</row>
    <row r="682" spans="2:56" s="28" customFormat="1" x14ac:dyDescent="0.25">
      <c r="B682" s="29"/>
      <c r="C682" s="29"/>
      <c r="D682" s="29"/>
      <c r="E682" s="29"/>
      <c r="F682" s="29"/>
      <c r="G682" s="29"/>
      <c r="H682" s="29"/>
      <c r="I682" s="29"/>
      <c r="L682" s="42"/>
      <c r="M682" s="42"/>
      <c r="N682" s="42"/>
      <c r="O682" s="80"/>
      <c r="P682" s="80"/>
      <c r="Q682" s="80"/>
      <c r="R682" s="80"/>
      <c r="S682" s="80"/>
      <c r="T682" s="80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</row>
    <row r="683" spans="2:56" s="28" customFormat="1" x14ac:dyDescent="0.25">
      <c r="B683" s="29"/>
      <c r="C683" s="29"/>
      <c r="D683" s="29"/>
      <c r="E683" s="29"/>
      <c r="F683" s="29"/>
      <c r="G683" s="29"/>
      <c r="H683" s="29"/>
      <c r="I683" s="29"/>
      <c r="L683" s="42"/>
      <c r="M683" s="42"/>
      <c r="N683" s="42"/>
      <c r="O683" s="80"/>
      <c r="P683" s="80"/>
      <c r="Q683" s="80"/>
      <c r="R683" s="80"/>
      <c r="S683" s="80"/>
      <c r="T683" s="80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</row>
    <row r="684" spans="2:56" s="28" customFormat="1" x14ac:dyDescent="0.25">
      <c r="B684" s="29"/>
      <c r="C684" s="29"/>
      <c r="D684" s="29"/>
      <c r="E684" s="29"/>
      <c r="F684" s="29"/>
      <c r="G684" s="29"/>
      <c r="H684" s="29"/>
      <c r="I684" s="29"/>
      <c r="L684" s="42"/>
      <c r="M684" s="42"/>
      <c r="N684" s="42"/>
      <c r="O684" s="80"/>
      <c r="P684" s="80"/>
      <c r="Q684" s="80"/>
      <c r="R684" s="80"/>
      <c r="S684" s="80"/>
      <c r="T684" s="80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</row>
    <row r="685" spans="2:56" s="28" customFormat="1" x14ac:dyDescent="0.25">
      <c r="B685" s="29"/>
      <c r="C685" s="29"/>
      <c r="D685" s="29"/>
      <c r="E685" s="29"/>
      <c r="F685" s="29"/>
      <c r="G685" s="29"/>
      <c r="H685" s="29"/>
      <c r="I685" s="29"/>
      <c r="L685" s="42"/>
      <c r="M685" s="42"/>
      <c r="N685" s="42"/>
      <c r="O685" s="80"/>
      <c r="P685" s="80"/>
      <c r="Q685" s="80"/>
      <c r="R685" s="80"/>
      <c r="S685" s="80"/>
      <c r="T685" s="80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</row>
    <row r="686" spans="2:56" s="28" customFormat="1" x14ac:dyDescent="0.25">
      <c r="B686" s="29"/>
      <c r="C686" s="29"/>
      <c r="D686" s="29"/>
      <c r="E686" s="29"/>
      <c r="F686" s="29"/>
      <c r="G686" s="29"/>
      <c r="H686" s="29"/>
      <c r="I686" s="29"/>
      <c r="L686" s="42"/>
      <c r="M686" s="42"/>
      <c r="N686" s="42"/>
      <c r="O686" s="80"/>
      <c r="P686" s="80"/>
      <c r="Q686" s="80"/>
      <c r="R686" s="80"/>
      <c r="S686" s="80"/>
      <c r="T686" s="80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</row>
    <row r="687" spans="2:56" s="28" customFormat="1" x14ac:dyDescent="0.25">
      <c r="B687" s="29"/>
      <c r="C687" s="29"/>
      <c r="D687" s="29"/>
      <c r="E687" s="29"/>
      <c r="F687" s="29"/>
      <c r="G687" s="29"/>
      <c r="H687" s="29"/>
      <c r="I687" s="29"/>
      <c r="L687" s="42"/>
      <c r="M687" s="42"/>
      <c r="N687" s="42"/>
      <c r="O687" s="80"/>
      <c r="P687" s="80"/>
      <c r="Q687" s="80"/>
      <c r="R687" s="80"/>
      <c r="S687" s="80"/>
      <c r="T687" s="80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</row>
    <row r="688" spans="2:56" s="28" customFormat="1" x14ac:dyDescent="0.25">
      <c r="B688" s="29"/>
      <c r="C688" s="29"/>
      <c r="D688" s="29"/>
      <c r="E688" s="29"/>
      <c r="F688" s="29"/>
      <c r="G688" s="29"/>
      <c r="H688" s="29"/>
      <c r="I688" s="29"/>
      <c r="L688" s="42"/>
      <c r="M688" s="42"/>
      <c r="N688" s="42"/>
      <c r="O688" s="80"/>
      <c r="P688" s="80"/>
      <c r="Q688" s="80"/>
      <c r="R688" s="80"/>
      <c r="S688" s="80"/>
      <c r="T688" s="80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</row>
    <row r="689" spans="2:56" s="28" customFormat="1" x14ac:dyDescent="0.25">
      <c r="B689" s="29"/>
      <c r="C689" s="29"/>
      <c r="D689" s="29"/>
      <c r="E689" s="29"/>
      <c r="F689" s="29"/>
      <c r="G689" s="29"/>
      <c r="H689" s="29"/>
      <c r="I689" s="29"/>
      <c r="L689" s="42"/>
      <c r="M689" s="42"/>
      <c r="N689" s="42"/>
      <c r="O689" s="80"/>
      <c r="P689" s="80"/>
      <c r="Q689" s="80"/>
      <c r="R689" s="80"/>
      <c r="S689" s="80"/>
      <c r="T689" s="80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</row>
    <row r="690" spans="2:56" s="28" customFormat="1" x14ac:dyDescent="0.25">
      <c r="B690" s="29"/>
      <c r="C690" s="29"/>
      <c r="D690" s="29"/>
      <c r="E690" s="29"/>
      <c r="F690" s="29"/>
      <c r="G690" s="29"/>
      <c r="H690" s="29"/>
      <c r="I690" s="29"/>
      <c r="L690" s="42"/>
      <c r="M690" s="42"/>
      <c r="N690" s="42"/>
      <c r="O690" s="80"/>
      <c r="P690" s="80"/>
      <c r="Q690" s="80"/>
      <c r="R690" s="80"/>
      <c r="S690" s="80"/>
      <c r="T690" s="80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</row>
    <row r="691" spans="2:56" s="28" customFormat="1" x14ac:dyDescent="0.25">
      <c r="B691" s="29"/>
      <c r="C691" s="29"/>
      <c r="D691" s="29"/>
      <c r="E691" s="29"/>
      <c r="F691" s="29"/>
      <c r="G691" s="29"/>
      <c r="H691" s="29"/>
      <c r="I691" s="29"/>
      <c r="L691" s="42"/>
      <c r="M691" s="42"/>
      <c r="N691" s="42"/>
      <c r="O691" s="80"/>
      <c r="P691" s="80"/>
      <c r="Q691" s="80"/>
      <c r="R691" s="80"/>
      <c r="S691" s="80"/>
      <c r="T691" s="80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</row>
    <row r="692" spans="2:56" s="28" customFormat="1" x14ac:dyDescent="0.25">
      <c r="B692" s="29"/>
      <c r="C692" s="29"/>
      <c r="D692" s="29"/>
      <c r="E692" s="29"/>
      <c r="F692" s="29"/>
      <c r="G692" s="29"/>
      <c r="H692" s="29"/>
      <c r="I692" s="29"/>
      <c r="L692" s="42"/>
      <c r="M692" s="42"/>
      <c r="N692" s="42"/>
      <c r="O692" s="80"/>
      <c r="P692" s="80"/>
      <c r="Q692" s="80"/>
      <c r="R692" s="80"/>
      <c r="S692" s="80"/>
      <c r="T692" s="80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</row>
    <row r="693" spans="2:56" s="28" customFormat="1" x14ac:dyDescent="0.25">
      <c r="B693" s="29"/>
      <c r="C693" s="29"/>
      <c r="D693" s="29"/>
      <c r="E693" s="29"/>
      <c r="F693" s="29"/>
      <c r="G693" s="29"/>
      <c r="H693" s="29"/>
      <c r="I693" s="29"/>
      <c r="L693" s="42"/>
      <c r="M693" s="42"/>
      <c r="N693" s="42"/>
      <c r="O693" s="80"/>
      <c r="P693" s="80"/>
      <c r="Q693" s="80"/>
      <c r="R693" s="80"/>
      <c r="S693" s="80"/>
      <c r="T693" s="80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</row>
    <row r="694" spans="2:56" s="28" customFormat="1" x14ac:dyDescent="0.25">
      <c r="B694" s="29"/>
      <c r="C694" s="29"/>
      <c r="D694" s="29"/>
      <c r="E694" s="29"/>
      <c r="F694" s="29"/>
      <c r="G694" s="29"/>
      <c r="H694" s="29"/>
      <c r="I694" s="29"/>
      <c r="L694" s="42"/>
      <c r="M694" s="42"/>
      <c r="N694" s="42"/>
      <c r="O694" s="80"/>
      <c r="P694" s="80"/>
      <c r="Q694" s="80"/>
      <c r="R694" s="80"/>
      <c r="S694" s="80"/>
      <c r="T694" s="80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</row>
    <row r="695" spans="2:56" s="28" customFormat="1" x14ac:dyDescent="0.25">
      <c r="B695" s="29"/>
      <c r="C695" s="29"/>
      <c r="D695" s="29"/>
      <c r="E695" s="29"/>
      <c r="F695" s="29"/>
      <c r="G695" s="29"/>
      <c r="H695" s="29"/>
      <c r="I695" s="29"/>
      <c r="L695" s="42"/>
      <c r="M695" s="42"/>
      <c r="N695" s="42"/>
      <c r="O695" s="80"/>
      <c r="P695" s="80"/>
      <c r="Q695" s="80"/>
      <c r="R695" s="80"/>
      <c r="S695" s="80"/>
      <c r="T695" s="80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</row>
    <row r="696" spans="2:56" s="28" customFormat="1" x14ac:dyDescent="0.25">
      <c r="B696" s="29"/>
      <c r="C696" s="29"/>
      <c r="D696" s="29"/>
      <c r="E696" s="29"/>
      <c r="F696" s="29"/>
      <c r="G696" s="29"/>
      <c r="H696" s="29"/>
      <c r="I696" s="29"/>
      <c r="L696" s="42"/>
      <c r="M696" s="42"/>
      <c r="N696" s="42"/>
      <c r="O696" s="80"/>
      <c r="P696" s="80"/>
      <c r="Q696" s="80"/>
      <c r="R696" s="80"/>
      <c r="S696" s="80"/>
      <c r="T696" s="80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</row>
    <row r="697" spans="2:56" s="28" customFormat="1" x14ac:dyDescent="0.25">
      <c r="B697" s="29"/>
      <c r="C697" s="29"/>
      <c r="D697" s="29"/>
      <c r="E697" s="29"/>
      <c r="F697" s="29"/>
      <c r="G697" s="29"/>
      <c r="H697" s="29"/>
      <c r="I697" s="29"/>
      <c r="L697" s="42"/>
      <c r="M697" s="42"/>
      <c r="N697" s="42"/>
      <c r="O697" s="80"/>
      <c r="P697" s="80"/>
      <c r="Q697" s="80"/>
      <c r="R697" s="80"/>
      <c r="S697" s="80"/>
      <c r="T697" s="80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</row>
    <row r="698" spans="2:56" s="28" customFormat="1" x14ac:dyDescent="0.25">
      <c r="B698" s="29"/>
      <c r="C698" s="29"/>
      <c r="D698" s="29"/>
      <c r="E698" s="29"/>
      <c r="F698" s="29"/>
      <c r="G698" s="29"/>
      <c r="H698" s="29"/>
      <c r="I698" s="29"/>
      <c r="L698" s="42"/>
      <c r="M698" s="42"/>
      <c r="N698" s="42"/>
      <c r="O698" s="80"/>
      <c r="P698" s="80"/>
      <c r="Q698" s="80"/>
      <c r="R698" s="80"/>
      <c r="S698" s="80"/>
      <c r="T698" s="80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</row>
    <row r="699" spans="2:56" s="28" customFormat="1" x14ac:dyDescent="0.25">
      <c r="B699" s="29"/>
      <c r="C699" s="29"/>
      <c r="D699" s="29"/>
      <c r="E699" s="29"/>
      <c r="F699" s="29"/>
      <c r="G699" s="29"/>
      <c r="H699" s="29"/>
      <c r="I699" s="29"/>
      <c r="L699" s="42"/>
      <c r="M699" s="42"/>
      <c r="N699" s="42"/>
      <c r="O699" s="80"/>
      <c r="P699" s="80"/>
      <c r="Q699" s="80"/>
      <c r="R699" s="80"/>
      <c r="S699" s="80"/>
      <c r="T699" s="80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</row>
    <row r="700" spans="2:56" s="28" customFormat="1" x14ac:dyDescent="0.25">
      <c r="B700" s="29"/>
      <c r="C700" s="29"/>
      <c r="D700" s="29"/>
      <c r="E700" s="29"/>
      <c r="F700" s="29"/>
      <c r="G700" s="29"/>
      <c r="H700" s="29"/>
      <c r="I700" s="29"/>
      <c r="L700" s="42"/>
      <c r="M700" s="42"/>
      <c r="N700" s="42"/>
      <c r="O700" s="80"/>
      <c r="P700" s="80"/>
      <c r="Q700" s="80"/>
      <c r="R700" s="80"/>
      <c r="S700" s="80"/>
      <c r="T700" s="80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</row>
    <row r="701" spans="2:56" s="28" customFormat="1" x14ac:dyDescent="0.25">
      <c r="B701" s="29"/>
      <c r="C701" s="29"/>
      <c r="D701" s="29"/>
      <c r="E701" s="29"/>
      <c r="F701" s="29"/>
      <c r="G701" s="29"/>
      <c r="H701" s="29"/>
      <c r="I701" s="29"/>
      <c r="L701" s="42"/>
      <c r="M701" s="42"/>
      <c r="N701" s="42"/>
      <c r="O701" s="80"/>
      <c r="P701" s="80"/>
      <c r="Q701" s="80"/>
      <c r="R701" s="80"/>
      <c r="S701" s="80"/>
      <c r="T701" s="80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</row>
    <row r="702" spans="2:56" s="28" customFormat="1" x14ac:dyDescent="0.25">
      <c r="B702" s="29"/>
      <c r="C702" s="29"/>
      <c r="D702" s="29"/>
      <c r="E702" s="29"/>
      <c r="F702" s="29"/>
      <c r="G702" s="29"/>
      <c r="H702" s="29"/>
      <c r="I702" s="29"/>
      <c r="L702" s="42"/>
      <c r="M702" s="42"/>
      <c r="N702" s="42"/>
      <c r="O702" s="80"/>
      <c r="P702" s="80"/>
      <c r="Q702" s="80"/>
      <c r="R702" s="80"/>
      <c r="S702" s="80"/>
      <c r="T702" s="80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</row>
    <row r="703" spans="2:56" s="28" customFormat="1" x14ac:dyDescent="0.25">
      <c r="B703" s="29"/>
      <c r="C703" s="29"/>
      <c r="D703" s="29"/>
      <c r="E703" s="29"/>
      <c r="F703" s="29"/>
      <c r="G703" s="29"/>
      <c r="H703" s="29"/>
      <c r="I703" s="29"/>
      <c r="L703" s="42"/>
      <c r="M703" s="42"/>
      <c r="N703" s="42"/>
      <c r="O703" s="80"/>
      <c r="P703" s="80"/>
      <c r="Q703" s="80"/>
      <c r="R703" s="80"/>
      <c r="S703" s="80"/>
      <c r="T703" s="80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</row>
    <row r="704" spans="2:56" s="28" customFormat="1" x14ac:dyDescent="0.25">
      <c r="B704" s="29"/>
      <c r="C704" s="29"/>
      <c r="D704" s="29"/>
      <c r="E704" s="29"/>
      <c r="F704" s="29"/>
      <c r="G704" s="29"/>
      <c r="H704" s="29"/>
      <c r="I704" s="29"/>
      <c r="L704" s="42"/>
      <c r="M704" s="42"/>
      <c r="N704" s="42"/>
      <c r="O704" s="80"/>
      <c r="P704" s="80"/>
      <c r="Q704" s="80"/>
      <c r="R704" s="80"/>
      <c r="S704" s="80"/>
      <c r="T704" s="80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</row>
    <row r="705" spans="2:56" s="28" customFormat="1" x14ac:dyDescent="0.25">
      <c r="B705" s="29"/>
      <c r="C705" s="29"/>
      <c r="D705" s="29"/>
      <c r="E705" s="29"/>
      <c r="F705" s="29"/>
      <c r="G705" s="29"/>
      <c r="H705" s="29"/>
      <c r="I705" s="29"/>
      <c r="L705" s="42"/>
      <c r="M705" s="42"/>
      <c r="N705" s="42"/>
      <c r="O705" s="80"/>
      <c r="P705" s="80"/>
      <c r="Q705" s="80"/>
      <c r="R705" s="80"/>
      <c r="S705" s="80"/>
      <c r="T705" s="80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</row>
    <row r="706" spans="2:56" s="28" customFormat="1" x14ac:dyDescent="0.25">
      <c r="B706" s="29"/>
      <c r="C706" s="29"/>
      <c r="D706" s="29"/>
      <c r="E706" s="29"/>
      <c r="F706" s="29"/>
      <c r="G706" s="29"/>
      <c r="H706" s="29"/>
      <c r="I706" s="29"/>
      <c r="L706" s="42"/>
      <c r="M706" s="42"/>
      <c r="N706" s="42"/>
      <c r="O706" s="80"/>
      <c r="P706" s="80"/>
      <c r="Q706" s="80"/>
      <c r="R706" s="80"/>
      <c r="S706" s="80"/>
      <c r="T706" s="80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</row>
    <row r="707" spans="2:56" s="28" customFormat="1" x14ac:dyDescent="0.25">
      <c r="B707" s="29"/>
      <c r="C707" s="29"/>
      <c r="D707" s="29"/>
      <c r="E707" s="29"/>
      <c r="F707" s="29"/>
      <c r="G707" s="29"/>
      <c r="H707" s="29"/>
      <c r="I707" s="29"/>
      <c r="L707" s="42"/>
      <c r="M707" s="42"/>
      <c r="N707" s="42"/>
      <c r="O707" s="80"/>
      <c r="P707" s="80"/>
      <c r="Q707" s="80"/>
      <c r="R707" s="80"/>
      <c r="S707" s="80"/>
      <c r="T707" s="80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</row>
    <row r="708" spans="2:56" s="28" customFormat="1" x14ac:dyDescent="0.25">
      <c r="B708" s="29"/>
      <c r="C708" s="29"/>
      <c r="D708" s="29"/>
      <c r="E708" s="29"/>
      <c r="F708" s="29"/>
      <c r="G708" s="29"/>
      <c r="H708" s="29"/>
      <c r="I708" s="29"/>
      <c r="L708" s="42"/>
      <c r="M708" s="42"/>
      <c r="N708" s="42"/>
      <c r="O708" s="80"/>
      <c r="P708" s="80"/>
      <c r="Q708" s="80"/>
      <c r="R708" s="80"/>
      <c r="S708" s="80"/>
      <c r="T708" s="80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</row>
    <row r="709" spans="2:56" s="28" customFormat="1" x14ac:dyDescent="0.25">
      <c r="B709" s="29"/>
      <c r="C709" s="29"/>
      <c r="D709" s="29"/>
      <c r="E709" s="29"/>
      <c r="F709" s="29"/>
      <c r="G709" s="29"/>
      <c r="H709" s="29"/>
      <c r="I709" s="29"/>
      <c r="L709" s="42"/>
      <c r="M709" s="42"/>
      <c r="N709" s="42"/>
      <c r="O709" s="80"/>
      <c r="P709" s="80"/>
      <c r="Q709" s="80"/>
      <c r="R709" s="80"/>
      <c r="S709" s="80"/>
      <c r="T709" s="80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</row>
    <row r="710" spans="2:56" s="28" customFormat="1" x14ac:dyDescent="0.25">
      <c r="B710" s="29"/>
      <c r="C710" s="29"/>
      <c r="D710" s="29"/>
      <c r="E710" s="29"/>
      <c r="F710" s="29"/>
      <c r="G710" s="29"/>
      <c r="H710" s="29"/>
      <c r="I710" s="29"/>
      <c r="L710" s="42"/>
      <c r="M710" s="42"/>
      <c r="N710" s="42"/>
      <c r="O710" s="80"/>
      <c r="P710" s="80"/>
      <c r="Q710" s="80"/>
      <c r="R710" s="80"/>
      <c r="S710" s="80"/>
      <c r="T710" s="80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</row>
    <row r="711" spans="2:56" s="28" customFormat="1" x14ac:dyDescent="0.25">
      <c r="B711" s="29"/>
      <c r="C711" s="29"/>
      <c r="D711" s="29"/>
      <c r="E711" s="29"/>
      <c r="F711" s="29"/>
      <c r="G711" s="29"/>
      <c r="H711" s="29"/>
      <c r="I711" s="29"/>
      <c r="L711" s="42"/>
      <c r="M711" s="42"/>
      <c r="N711" s="42"/>
      <c r="O711" s="80"/>
      <c r="P711" s="80"/>
      <c r="Q711" s="80"/>
      <c r="R711" s="80"/>
      <c r="S711" s="80"/>
      <c r="T711" s="80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</row>
    <row r="712" spans="2:56" s="28" customFormat="1" x14ac:dyDescent="0.25">
      <c r="B712" s="29"/>
      <c r="C712" s="29"/>
      <c r="D712" s="29"/>
      <c r="E712" s="29"/>
      <c r="F712" s="29"/>
      <c r="G712" s="29"/>
      <c r="H712" s="29"/>
      <c r="I712" s="29"/>
      <c r="L712" s="42"/>
      <c r="M712" s="42"/>
      <c r="N712" s="42"/>
      <c r="O712" s="80"/>
      <c r="P712" s="80"/>
      <c r="Q712" s="80"/>
      <c r="R712" s="80"/>
      <c r="S712" s="80"/>
      <c r="T712" s="80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</row>
    <row r="713" spans="2:56" s="28" customFormat="1" x14ac:dyDescent="0.25">
      <c r="B713" s="29"/>
      <c r="C713" s="29"/>
      <c r="D713" s="29"/>
      <c r="E713" s="29"/>
      <c r="F713" s="29"/>
      <c r="G713" s="29"/>
      <c r="H713" s="29"/>
      <c r="I713" s="29"/>
      <c r="L713" s="42"/>
      <c r="M713" s="42"/>
      <c r="N713" s="42"/>
      <c r="O713" s="80"/>
      <c r="P713" s="80"/>
      <c r="Q713" s="80"/>
      <c r="R713" s="80"/>
      <c r="S713" s="80"/>
      <c r="T713" s="80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</row>
    <row r="714" spans="2:56" s="28" customFormat="1" x14ac:dyDescent="0.25">
      <c r="B714" s="29"/>
      <c r="C714" s="29"/>
      <c r="D714" s="29"/>
      <c r="E714" s="29"/>
      <c r="F714" s="29"/>
      <c r="G714" s="29"/>
      <c r="H714" s="29"/>
      <c r="I714" s="29"/>
      <c r="L714" s="42"/>
      <c r="M714" s="42"/>
      <c r="N714" s="42"/>
      <c r="O714" s="80"/>
      <c r="P714" s="80"/>
      <c r="Q714" s="80"/>
      <c r="R714" s="80"/>
      <c r="S714" s="80"/>
      <c r="T714" s="80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</row>
    <row r="715" spans="2:56" s="28" customFormat="1" x14ac:dyDescent="0.25">
      <c r="B715" s="29"/>
      <c r="C715" s="29"/>
      <c r="D715" s="29"/>
      <c r="E715" s="29"/>
      <c r="F715" s="29"/>
      <c r="G715" s="29"/>
      <c r="H715" s="29"/>
      <c r="I715" s="29"/>
      <c r="L715" s="42"/>
      <c r="M715" s="42"/>
      <c r="N715" s="42"/>
      <c r="O715" s="80"/>
      <c r="P715" s="80"/>
      <c r="Q715" s="80"/>
      <c r="R715" s="80"/>
      <c r="S715" s="80"/>
      <c r="T715" s="80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</row>
    <row r="716" spans="2:56" s="28" customFormat="1" x14ac:dyDescent="0.25">
      <c r="B716" s="29"/>
      <c r="C716" s="29"/>
      <c r="D716" s="29"/>
      <c r="E716" s="29"/>
      <c r="F716" s="29"/>
      <c r="G716" s="29"/>
      <c r="H716" s="29"/>
      <c r="I716" s="29"/>
      <c r="L716" s="42"/>
      <c r="M716" s="42"/>
      <c r="N716" s="42"/>
      <c r="O716" s="80"/>
      <c r="P716" s="80"/>
      <c r="Q716" s="80"/>
      <c r="R716" s="80"/>
      <c r="S716" s="80"/>
      <c r="T716" s="80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</row>
    <row r="717" spans="2:56" s="28" customFormat="1" x14ac:dyDescent="0.25">
      <c r="B717" s="29"/>
      <c r="C717" s="29"/>
      <c r="D717" s="29"/>
      <c r="E717" s="29"/>
      <c r="F717" s="29"/>
      <c r="G717" s="29"/>
      <c r="H717" s="29"/>
      <c r="I717" s="29"/>
      <c r="L717" s="42"/>
      <c r="M717" s="42"/>
      <c r="N717" s="42"/>
      <c r="O717" s="80"/>
      <c r="P717" s="80"/>
      <c r="Q717" s="80"/>
      <c r="R717" s="80"/>
      <c r="S717" s="80"/>
      <c r="T717" s="80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</row>
    <row r="718" spans="2:56" s="28" customFormat="1" x14ac:dyDescent="0.25">
      <c r="B718" s="29"/>
      <c r="C718" s="29"/>
      <c r="D718" s="29"/>
      <c r="E718" s="29"/>
      <c r="F718" s="29"/>
      <c r="G718" s="29"/>
      <c r="H718" s="29"/>
      <c r="I718" s="29"/>
      <c r="L718" s="42"/>
      <c r="M718" s="42"/>
      <c r="N718" s="42"/>
      <c r="O718" s="80"/>
      <c r="P718" s="80"/>
      <c r="Q718" s="80"/>
      <c r="R718" s="80"/>
      <c r="S718" s="80"/>
      <c r="T718" s="80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</row>
    <row r="719" spans="2:56" s="28" customFormat="1" x14ac:dyDescent="0.25">
      <c r="B719" s="29"/>
      <c r="C719" s="29"/>
      <c r="D719" s="29"/>
      <c r="E719" s="29"/>
      <c r="F719" s="29"/>
      <c r="G719" s="29"/>
      <c r="H719" s="29"/>
      <c r="I719" s="29"/>
      <c r="L719" s="42"/>
      <c r="M719" s="42"/>
      <c r="N719" s="42"/>
      <c r="O719" s="80"/>
      <c r="P719" s="80"/>
      <c r="Q719" s="80"/>
      <c r="R719" s="80"/>
      <c r="S719" s="80"/>
      <c r="T719" s="80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</row>
    <row r="720" spans="2:56" s="28" customFormat="1" x14ac:dyDescent="0.25">
      <c r="B720" s="29"/>
      <c r="C720" s="29"/>
      <c r="D720" s="29"/>
      <c r="E720" s="29"/>
      <c r="F720" s="29"/>
      <c r="G720" s="29"/>
      <c r="H720" s="29"/>
      <c r="I720" s="29"/>
      <c r="L720" s="42"/>
      <c r="M720" s="42"/>
      <c r="N720" s="42"/>
      <c r="O720" s="80"/>
      <c r="P720" s="80"/>
      <c r="Q720" s="80"/>
      <c r="R720" s="80"/>
      <c r="S720" s="80"/>
      <c r="T720" s="80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</row>
    <row r="721" spans="2:56" s="28" customFormat="1" x14ac:dyDescent="0.25">
      <c r="B721" s="29"/>
      <c r="C721" s="29"/>
      <c r="D721" s="29"/>
      <c r="E721" s="29"/>
      <c r="F721" s="29"/>
      <c r="G721" s="29"/>
      <c r="H721" s="29"/>
      <c r="I721" s="29"/>
      <c r="L721" s="42"/>
      <c r="M721" s="42"/>
      <c r="N721" s="42"/>
      <c r="O721" s="80"/>
      <c r="P721" s="80"/>
      <c r="Q721" s="80"/>
      <c r="R721" s="80"/>
      <c r="S721" s="80"/>
      <c r="T721" s="80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</row>
    <row r="722" spans="2:56" s="28" customFormat="1" x14ac:dyDescent="0.25">
      <c r="B722" s="29"/>
      <c r="C722" s="29"/>
      <c r="D722" s="29"/>
      <c r="E722" s="29"/>
      <c r="F722" s="29"/>
      <c r="G722" s="29"/>
      <c r="H722" s="29"/>
      <c r="I722" s="29"/>
      <c r="L722" s="42"/>
      <c r="M722" s="42"/>
      <c r="N722" s="42"/>
      <c r="O722" s="80"/>
      <c r="P722" s="80"/>
      <c r="Q722" s="80"/>
      <c r="R722" s="80"/>
      <c r="S722" s="80"/>
      <c r="T722" s="80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</row>
    <row r="723" spans="2:56" s="28" customFormat="1" x14ac:dyDescent="0.25">
      <c r="B723" s="29"/>
      <c r="C723" s="29"/>
      <c r="D723" s="29"/>
      <c r="E723" s="29"/>
      <c r="F723" s="29"/>
      <c r="G723" s="29"/>
      <c r="H723" s="29"/>
      <c r="I723" s="29"/>
      <c r="L723" s="42"/>
      <c r="M723" s="42"/>
      <c r="N723" s="42"/>
      <c r="O723" s="80"/>
      <c r="P723" s="80"/>
      <c r="Q723" s="80"/>
      <c r="R723" s="80"/>
      <c r="S723" s="80"/>
      <c r="T723" s="80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</row>
    <row r="724" spans="2:56" s="28" customFormat="1" x14ac:dyDescent="0.25">
      <c r="B724" s="29"/>
      <c r="C724" s="29"/>
      <c r="D724" s="29"/>
      <c r="E724" s="29"/>
      <c r="F724" s="29"/>
      <c r="G724" s="29"/>
      <c r="H724" s="29"/>
      <c r="I724" s="29"/>
      <c r="L724" s="42"/>
      <c r="M724" s="42"/>
      <c r="N724" s="42"/>
      <c r="O724" s="80"/>
      <c r="P724" s="80"/>
      <c r="Q724" s="80"/>
      <c r="R724" s="80"/>
      <c r="S724" s="80"/>
      <c r="T724" s="80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</row>
    <row r="725" spans="2:56" s="28" customFormat="1" x14ac:dyDescent="0.25">
      <c r="B725" s="29"/>
      <c r="C725" s="29"/>
      <c r="D725" s="29"/>
      <c r="E725" s="29"/>
      <c r="F725" s="29"/>
      <c r="G725" s="29"/>
      <c r="H725" s="29"/>
      <c r="I725" s="29"/>
      <c r="L725" s="42"/>
      <c r="M725" s="42"/>
      <c r="N725" s="42"/>
      <c r="O725" s="80"/>
      <c r="P725" s="80"/>
      <c r="Q725" s="80"/>
      <c r="R725" s="80"/>
      <c r="S725" s="80"/>
      <c r="T725" s="80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</row>
    <row r="726" spans="2:56" s="28" customFormat="1" x14ac:dyDescent="0.25">
      <c r="B726" s="29"/>
      <c r="C726" s="29"/>
      <c r="D726" s="29"/>
      <c r="E726" s="29"/>
      <c r="F726" s="29"/>
      <c r="G726" s="29"/>
      <c r="H726" s="29"/>
      <c r="I726" s="29"/>
      <c r="L726" s="42"/>
      <c r="M726" s="42"/>
      <c r="N726" s="42"/>
      <c r="O726" s="80"/>
      <c r="P726" s="80"/>
      <c r="Q726" s="80"/>
      <c r="R726" s="80"/>
      <c r="S726" s="80"/>
      <c r="T726" s="80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</row>
    <row r="727" spans="2:56" s="28" customFormat="1" x14ac:dyDescent="0.25">
      <c r="B727" s="29"/>
      <c r="C727" s="29"/>
      <c r="D727" s="29"/>
      <c r="E727" s="29"/>
      <c r="F727" s="29"/>
      <c r="G727" s="29"/>
      <c r="H727" s="29"/>
      <c r="I727" s="29"/>
      <c r="L727" s="42"/>
      <c r="M727" s="42"/>
      <c r="N727" s="42"/>
      <c r="O727" s="80"/>
      <c r="P727" s="80"/>
      <c r="Q727" s="80"/>
      <c r="R727" s="80"/>
      <c r="S727" s="80"/>
      <c r="T727" s="80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</row>
    <row r="728" spans="2:56" s="28" customFormat="1" x14ac:dyDescent="0.25">
      <c r="B728" s="29"/>
      <c r="C728" s="29"/>
      <c r="D728" s="29"/>
      <c r="E728" s="29"/>
      <c r="F728" s="29"/>
      <c r="G728" s="29"/>
      <c r="H728" s="29"/>
      <c r="I728" s="29"/>
      <c r="L728" s="42"/>
      <c r="M728" s="42"/>
      <c r="N728" s="42"/>
      <c r="O728" s="80"/>
      <c r="P728" s="80"/>
      <c r="Q728" s="80"/>
      <c r="R728" s="80"/>
      <c r="S728" s="80"/>
      <c r="T728" s="80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</row>
    <row r="729" spans="2:56" s="28" customFormat="1" x14ac:dyDescent="0.25">
      <c r="B729" s="29"/>
      <c r="C729" s="29"/>
      <c r="D729" s="29"/>
      <c r="E729" s="29"/>
      <c r="F729" s="29"/>
      <c r="G729" s="29"/>
      <c r="H729" s="29"/>
      <c r="I729" s="29"/>
      <c r="L729" s="42"/>
      <c r="M729" s="42"/>
      <c r="N729" s="42"/>
      <c r="O729" s="80"/>
      <c r="P729" s="80"/>
      <c r="Q729" s="80"/>
      <c r="R729" s="80"/>
      <c r="S729" s="80"/>
      <c r="T729" s="80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</row>
    <row r="730" spans="2:56" s="28" customFormat="1" x14ac:dyDescent="0.25">
      <c r="B730" s="29"/>
      <c r="C730" s="29"/>
      <c r="D730" s="29"/>
      <c r="E730" s="29"/>
      <c r="F730" s="29"/>
      <c r="G730" s="29"/>
      <c r="H730" s="29"/>
      <c r="I730" s="29"/>
      <c r="L730" s="42"/>
      <c r="M730" s="42"/>
      <c r="N730" s="42"/>
      <c r="O730" s="80"/>
      <c r="P730" s="80"/>
      <c r="Q730" s="80"/>
      <c r="R730" s="80"/>
      <c r="S730" s="80"/>
      <c r="T730" s="80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</row>
    <row r="731" spans="2:56" s="28" customFormat="1" x14ac:dyDescent="0.25">
      <c r="B731" s="29"/>
      <c r="C731" s="29"/>
      <c r="D731" s="29"/>
      <c r="E731" s="29"/>
      <c r="F731" s="29"/>
      <c r="G731" s="29"/>
      <c r="H731" s="29"/>
      <c r="I731" s="29"/>
      <c r="L731" s="42"/>
      <c r="M731" s="42"/>
      <c r="N731" s="42"/>
      <c r="O731" s="80"/>
      <c r="P731" s="80"/>
      <c r="Q731" s="80"/>
      <c r="R731" s="80"/>
      <c r="S731" s="80"/>
      <c r="T731" s="80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</row>
    <row r="732" spans="2:56" s="28" customFormat="1" x14ac:dyDescent="0.25">
      <c r="B732" s="29"/>
      <c r="C732" s="29"/>
      <c r="D732" s="29"/>
      <c r="E732" s="29"/>
      <c r="F732" s="29"/>
      <c r="G732" s="29"/>
      <c r="H732" s="29"/>
      <c r="I732" s="29"/>
      <c r="L732" s="42"/>
      <c r="M732" s="42"/>
      <c r="N732" s="42"/>
      <c r="O732" s="80"/>
      <c r="P732" s="80"/>
      <c r="Q732" s="80"/>
      <c r="R732" s="80"/>
      <c r="S732" s="80"/>
      <c r="T732" s="80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</row>
    <row r="733" spans="2:56" s="28" customFormat="1" x14ac:dyDescent="0.25">
      <c r="B733" s="29"/>
      <c r="C733" s="29"/>
      <c r="D733" s="29"/>
      <c r="E733" s="29"/>
      <c r="F733" s="29"/>
      <c r="G733" s="29"/>
      <c r="H733" s="29"/>
      <c r="I733" s="29"/>
      <c r="L733" s="42"/>
      <c r="M733" s="42"/>
      <c r="N733" s="42"/>
      <c r="O733" s="80"/>
      <c r="P733" s="80"/>
      <c r="Q733" s="80"/>
      <c r="R733" s="80"/>
      <c r="S733" s="80"/>
      <c r="T733" s="80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</row>
    <row r="734" spans="2:56" s="28" customFormat="1" x14ac:dyDescent="0.25">
      <c r="B734" s="29"/>
      <c r="C734" s="29"/>
      <c r="D734" s="29"/>
      <c r="E734" s="29"/>
      <c r="F734" s="29"/>
      <c r="G734" s="29"/>
      <c r="H734" s="29"/>
      <c r="I734" s="29"/>
      <c r="L734" s="42"/>
      <c r="M734" s="42"/>
      <c r="N734" s="42"/>
      <c r="O734" s="80"/>
      <c r="P734" s="80"/>
      <c r="Q734" s="80"/>
      <c r="R734" s="80"/>
      <c r="S734" s="80"/>
      <c r="T734" s="80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</row>
    <row r="735" spans="2:56" s="28" customFormat="1" x14ac:dyDescent="0.25">
      <c r="B735" s="29"/>
      <c r="C735" s="29"/>
      <c r="D735" s="29"/>
      <c r="E735" s="29"/>
      <c r="F735" s="29"/>
      <c r="G735" s="29"/>
      <c r="H735" s="29"/>
      <c r="I735" s="29"/>
      <c r="L735" s="42"/>
      <c r="M735" s="42"/>
      <c r="N735" s="42"/>
      <c r="O735" s="80"/>
      <c r="P735" s="80"/>
      <c r="Q735" s="80"/>
      <c r="R735" s="80"/>
      <c r="S735" s="80"/>
      <c r="T735" s="80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</row>
    <row r="736" spans="2:56" s="28" customFormat="1" x14ac:dyDescent="0.25">
      <c r="B736" s="29"/>
      <c r="C736" s="29"/>
      <c r="D736" s="29"/>
      <c r="E736" s="29"/>
      <c r="F736" s="29"/>
      <c r="G736" s="29"/>
      <c r="H736" s="29"/>
      <c r="I736" s="29"/>
      <c r="L736" s="42"/>
      <c r="M736" s="42"/>
      <c r="N736" s="42"/>
      <c r="O736" s="80"/>
      <c r="P736" s="80"/>
      <c r="Q736" s="80"/>
      <c r="R736" s="80"/>
      <c r="S736" s="80"/>
      <c r="T736" s="80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</row>
    <row r="737" spans="2:56" s="28" customFormat="1" x14ac:dyDescent="0.25">
      <c r="B737" s="29"/>
      <c r="C737" s="29"/>
      <c r="D737" s="29"/>
      <c r="E737" s="29"/>
      <c r="F737" s="29"/>
      <c r="G737" s="29"/>
      <c r="H737" s="29"/>
      <c r="I737" s="29"/>
      <c r="L737" s="42"/>
      <c r="M737" s="42"/>
      <c r="N737" s="42"/>
      <c r="O737" s="80"/>
      <c r="P737" s="80"/>
      <c r="Q737" s="80"/>
      <c r="R737" s="80"/>
      <c r="S737" s="80"/>
      <c r="T737" s="80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</row>
    <row r="738" spans="2:56" s="28" customFormat="1" x14ac:dyDescent="0.25">
      <c r="B738" s="29"/>
      <c r="C738" s="29"/>
      <c r="D738" s="29"/>
      <c r="E738" s="29"/>
      <c r="F738" s="29"/>
      <c r="G738" s="29"/>
      <c r="H738" s="29"/>
      <c r="I738" s="29"/>
      <c r="L738" s="42"/>
      <c r="M738" s="42"/>
      <c r="N738" s="42"/>
      <c r="O738" s="80"/>
      <c r="P738" s="80"/>
      <c r="Q738" s="80"/>
      <c r="R738" s="80"/>
      <c r="S738" s="80"/>
      <c r="T738" s="80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</row>
    <row r="739" spans="2:56" s="28" customFormat="1" x14ac:dyDescent="0.25">
      <c r="B739" s="29"/>
      <c r="C739" s="29"/>
      <c r="D739" s="29"/>
      <c r="E739" s="29"/>
      <c r="F739" s="29"/>
      <c r="G739" s="29"/>
      <c r="H739" s="29"/>
      <c r="I739" s="29"/>
      <c r="L739" s="42"/>
      <c r="M739" s="42"/>
      <c r="N739" s="42"/>
      <c r="O739" s="80"/>
      <c r="P739" s="80"/>
      <c r="Q739" s="80"/>
      <c r="R739" s="80"/>
      <c r="S739" s="80"/>
      <c r="T739" s="80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</row>
    <row r="740" spans="2:56" s="28" customFormat="1" x14ac:dyDescent="0.25">
      <c r="B740" s="29"/>
      <c r="C740" s="29"/>
      <c r="D740" s="29"/>
      <c r="E740" s="29"/>
      <c r="F740" s="29"/>
      <c r="G740" s="29"/>
      <c r="H740" s="29"/>
      <c r="I740" s="29"/>
      <c r="L740" s="42"/>
      <c r="M740" s="42"/>
      <c r="N740" s="42"/>
      <c r="O740" s="80"/>
      <c r="P740" s="80"/>
      <c r="Q740" s="80"/>
      <c r="R740" s="80"/>
      <c r="S740" s="80"/>
      <c r="T740" s="80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</row>
    <row r="741" spans="2:56" s="28" customFormat="1" x14ac:dyDescent="0.25">
      <c r="B741" s="29"/>
      <c r="C741" s="29"/>
      <c r="D741" s="29"/>
      <c r="E741" s="29"/>
      <c r="F741" s="29"/>
      <c r="G741" s="29"/>
      <c r="H741" s="29"/>
      <c r="I741" s="29"/>
      <c r="L741" s="42"/>
      <c r="M741" s="42"/>
      <c r="N741" s="42"/>
      <c r="O741" s="80"/>
      <c r="P741" s="80"/>
      <c r="Q741" s="80"/>
      <c r="R741" s="80"/>
      <c r="S741" s="80"/>
      <c r="T741" s="80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</row>
    <row r="742" spans="2:56" s="28" customFormat="1" x14ac:dyDescent="0.25">
      <c r="B742" s="29"/>
      <c r="C742" s="29"/>
      <c r="D742" s="29"/>
      <c r="E742" s="29"/>
      <c r="F742" s="29"/>
      <c r="G742" s="29"/>
      <c r="H742" s="29"/>
      <c r="I742" s="29"/>
      <c r="L742" s="42"/>
      <c r="M742" s="42"/>
      <c r="N742" s="42"/>
      <c r="O742" s="80"/>
      <c r="P742" s="80"/>
      <c r="Q742" s="80"/>
      <c r="R742" s="80"/>
      <c r="S742" s="80"/>
      <c r="T742" s="80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</row>
    <row r="743" spans="2:56" s="28" customFormat="1" x14ac:dyDescent="0.25">
      <c r="B743" s="29"/>
      <c r="C743" s="29"/>
      <c r="D743" s="29"/>
      <c r="E743" s="29"/>
      <c r="F743" s="29"/>
      <c r="G743" s="29"/>
      <c r="H743" s="29"/>
      <c r="I743" s="29"/>
      <c r="L743" s="42"/>
      <c r="M743" s="42"/>
      <c r="N743" s="42"/>
      <c r="O743" s="80"/>
      <c r="P743" s="80"/>
      <c r="Q743" s="80"/>
      <c r="R743" s="80"/>
      <c r="S743" s="80"/>
      <c r="T743" s="80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</row>
    <row r="744" spans="2:56" s="28" customFormat="1" x14ac:dyDescent="0.25">
      <c r="B744" s="29"/>
      <c r="C744" s="29"/>
      <c r="D744" s="29"/>
      <c r="E744" s="29"/>
      <c r="F744" s="29"/>
      <c r="G744" s="29"/>
      <c r="H744" s="29"/>
      <c r="I744" s="29"/>
      <c r="L744" s="42"/>
      <c r="M744" s="42"/>
      <c r="N744" s="42"/>
      <c r="O744" s="80"/>
      <c r="P744" s="80"/>
      <c r="Q744" s="80"/>
      <c r="R744" s="80"/>
      <c r="S744" s="80"/>
      <c r="T744" s="80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</row>
    <row r="745" spans="2:56" s="28" customFormat="1" x14ac:dyDescent="0.25">
      <c r="B745" s="29"/>
      <c r="C745" s="29"/>
      <c r="D745" s="29"/>
      <c r="E745" s="29"/>
      <c r="F745" s="29"/>
      <c r="G745" s="29"/>
      <c r="H745" s="29"/>
      <c r="I745" s="29"/>
      <c r="L745" s="42"/>
      <c r="M745" s="42"/>
      <c r="N745" s="42"/>
      <c r="O745" s="80"/>
      <c r="P745" s="80"/>
      <c r="Q745" s="80"/>
      <c r="R745" s="80"/>
      <c r="S745" s="80"/>
      <c r="T745" s="80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</row>
    <row r="746" spans="2:56" s="28" customFormat="1" x14ac:dyDescent="0.25">
      <c r="B746" s="29"/>
      <c r="C746" s="29"/>
      <c r="D746" s="29"/>
      <c r="E746" s="29"/>
      <c r="F746" s="29"/>
      <c r="G746" s="29"/>
      <c r="H746" s="29"/>
      <c r="I746" s="29"/>
      <c r="L746" s="42"/>
      <c r="M746" s="42"/>
      <c r="N746" s="42"/>
      <c r="O746" s="80"/>
      <c r="P746" s="80"/>
      <c r="Q746" s="80"/>
      <c r="R746" s="80"/>
      <c r="S746" s="80"/>
      <c r="T746" s="80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</row>
    <row r="747" spans="2:56" s="28" customFormat="1" x14ac:dyDescent="0.25">
      <c r="B747" s="29"/>
      <c r="C747" s="29"/>
      <c r="D747" s="29"/>
      <c r="E747" s="29"/>
      <c r="F747" s="29"/>
      <c r="G747" s="29"/>
      <c r="H747" s="29"/>
      <c r="I747" s="29"/>
      <c r="L747" s="42"/>
      <c r="M747" s="42"/>
      <c r="N747" s="42"/>
      <c r="O747" s="80"/>
      <c r="P747" s="80"/>
      <c r="Q747" s="80"/>
      <c r="R747" s="80"/>
      <c r="S747" s="80"/>
      <c r="T747" s="80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</row>
    <row r="748" spans="2:56" s="28" customFormat="1" x14ac:dyDescent="0.25">
      <c r="B748" s="29"/>
      <c r="C748" s="29"/>
      <c r="D748" s="29"/>
      <c r="E748" s="29"/>
      <c r="F748" s="29"/>
      <c r="G748" s="29"/>
      <c r="H748" s="29"/>
      <c r="I748" s="29"/>
      <c r="L748" s="42"/>
      <c r="M748" s="42"/>
      <c r="N748" s="42"/>
      <c r="O748" s="80"/>
      <c r="P748" s="80"/>
      <c r="Q748" s="80"/>
      <c r="R748" s="80"/>
      <c r="S748" s="80"/>
      <c r="T748" s="80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</row>
    <row r="749" spans="2:56" s="28" customFormat="1" x14ac:dyDescent="0.25">
      <c r="B749" s="29"/>
      <c r="C749" s="29"/>
      <c r="D749" s="29"/>
      <c r="E749" s="29"/>
      <c r="F749" s="29"/>
      <c r="G749" s="29"/>
      <c r="H749" s="29"/>
      <c r="I749" s="29"/>
      <c r="L749" s="42"/>
      <c r="M749" s="42"/>
      <c r="N749" s="42"/>
      <c r="O749" s="80"/>
      <c r="P749" s="80"/>
      <c r="Q749" s="80"/>
      <c r="R749" s="80"/>
      <c r="S749" s="80"/>
      <c r="T749" s="80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</row>
    <row r="750" spans="2:56" s="28" customFormat="1" x14ac:dyDescent="0.25">
      <c r="B750" s="29"/>
      <c r="C750" s="29"/>
      <c r="D750" s="29"/>
      <c r="E750" s="29"/>
      <c r="F750" s="29"/>
      <c r="G750" s="29"/>
      <c r="H750" s="29"/>
      <c r="I750" s="29"/>
      <c r="L750" s="42"/>
      <c r="M750" s="42"/>
      <c r="N750" s="42"/>
      <c r="O750" s="80"/>
      <c r="P750" s="80"/>
      <c r="Q750" s="80"/>
      <c r="R750" s="80"/>
      <c r="S750" s="80"/>
      <c r="T750" s="80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</row>
    <row r="751" spans="2:56" s="28" customFormat="1" x14ac:dyDescent="0.25">
      <c r="B751" s="29"/>
      <c r="C751" s="29"/>
      <c r="D751" s="29"/>
      <c r="E751" s="29"/>
      <c r="F751" s="29"/>
      <c r="G751" s="29"/>
      <c r="H751" s="29"/>
      <c r="I751" s="29"/>
      <c r="L751" s="42"/>
      <c r="M751" s="42"/>
      <c r="N751" s="42"/>
      <c r="O751" s="80"/>
      <c r="P751" s="80"/>
      <c r="Q751" s="80"/>
      <c r="R751" s="80"/>
      <c r="S751" s="80"/>
      <c r="T751" s="80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</row>
    <row r="752" spans="2:56" s="28" customFormat="1" x14ac:dyDescent="0.25">
      <c r="B752" s="29"/>
      <c r="C752" s="29"/>
      <c r="D752" s="29"/>
      <c r="E752" s="29"/>
      <c r="F752" s="29"/>
      <c r="G752" s="29"/>
      <c r="H752" s="29"/>
      <c r="I752" s="29"/>
      <c r="L752" s="42"/>
      <c r="M752" s="42"/>
      <c r="N752" s="42"/>
      <c r="O752" s="80"/>
      <c r="P752" s="80"/>
      <c r="Q752" s="80"/>
      <c r="R752" s="80"/>
      <c r="S752" s="80"/>
      <c r="T752" s="80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</row>
    <row r="753" spans="2:56" s="28" customFormat="1" x14ac:dyDescent="0.25">
      <c r="B753" s="29"/>
      <c r="C753" s="29"/>
      <c r="D753" s="29"/>
      <c r="E753" s="29"/>
      <c r="F753" s="29"/>
      <c r="G753" s="29"/>
      <c r="H753" s="29"/>
      <c r="I753" s="29"/>
      <c r="L753" s="42"/>
      <c r="M753" s="42"/>
      <c r="N753" s="42"/>
      <c r="O753" s="80"/>
      <c r="P753" s="80"/>
      <c r="Q753" s="80"/>
      <c r="R753" s="80"/>
      <c r="S753" s="80"/>
      <c r="T753" s="80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</row>
    <row r="754" spans="2:56" s="28" customFormat="1" x14ac:dyDescent="0.25">
      <c r="B754" s="29"/>
      <c r="C754" s="29"/>
      <c r="D754" s="29"/>
      <c r="E754" s="29"/>
      <c r="F754" s="29"/>
      <c r="G754" s="29"/>
      <c r="H754" s="29"/>
      <c r="I754" s="29"/>
      <c r="L754" s="42"/>
      <c r="M754" s="42"/>
      <c r="N754" s="42"/>
      <c r="O754" s="80"/>
      <c r="P754" s="80"/>
      <c r="Q754" s="80"/>
      <c r="R754" s="80"/>
      <c r="S754" s="80"/>
      <c r="T754" s="80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</row>
    <row r="755" spans="2:56" s="28" customFormat="1" x14ac:dyDescent="0.25">
      <c r="B755" s="29"/>
      <c r="C755" s="29"/>
      <c r="D755" s="29"/>
      <c r="E755" s="29"/>
      <c r="F755" s="29"/>
      <c r="G755" s="29"/>
      <c r="H755" s="29"/>
      <c r="I755" s="29"/>
      <c r="L755" s="42"/>
      <c r="M755" s="42"/>
      <c r="N755" s="42"/>
      <c r="O755" s="80"/>
      <c r="P755" s="80"/>
      <c r="Q755" s="80"/>
      <c r="R755" s="80"/>
      <c r="S755" s="80"/>
      <c r="T755" s="80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</row>
    <row r="756" spans="2:56" s="28" customFormat="1" x14ac:dyDescent="0.25">
      <c r="B756" s="29"/>
      <c r="C756" s="29"/>
      <c r="D756" s="29"/>
      <c r="E756" s="29"/>
      <c r="F756" s="29"/>
      <c r="G756" s="29"/>
      <c r="H756" s="29"/>
      <c r="I756" s="29"/>
      <c r="L756" s="42"/>
      <c r="M756" s="42"/>
      <c r="N756" s="42"/>
      <c r="O756" s="80"/>
      <c r="P756" s="80"/>
      <c r="Q756" s="80"/>
      <c r="R756" s="80"/>
      <c r="S756" s="80"/>
      <c r="T756" s="80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</row>
    <row r="757" spans="2:56" s="28" customFormat="1" x14ac:dyDescent="0.25">
      <c r="B757" s="29"/>
      <c r="C757" s="29"/>
      <c r="D757" s="29"/>
      <c r="E757" s="29"/>
      <c r="F757" s="29"/>
      <c r="G757" s="29"/>
      <c r="H757" s="29"/>
      <c r="I757" s="29"/>
      <c r="L757" s="42"/>
      <c r="M757" s="42"/>
      <c r="N757" s="42"/>
      <c r="O757" s="80"/>
      <c r="P757" s="80"/>
      <c r="Q757" s="80"/>
      <c r="R757" s="80"/>
      <c r="S757" s="80"/>
      <c r="T757" s="80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</row>
    <row r="758" spans="2:56" s="28" customFormat="1" x14ac:dyDescent="0.25">
      <c r="B758" s="29"/>
      <c r="C758" s="29"/>
      <c r="D758" s="29"/>
      <c r="E758" s="29"/>
      <c r="F758" s="29"/>
      <c r="G758" s="29"/>
      <c r="H758" s="29"/>
      <c r="I758" s="29"/>
      <c r="L758" s="42"/>
      <c r="M758" s="42"/>
      <c r="N758" s="42"/>
      <c r="O758" s="80"/>
      <c r="P758" s="80"/>
      <c r="Q758" s="80"/>
      <c r="R758" s="80"/>
      <c r="S758" s="80"/>
      <c r="T758" s="80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</row>
    <row r="759" spans="2:56" s="28" customFormat="1" x14ac:dyDescent="0.25">
      <c r="B759" s="29"/>
      <c r="C759" s="29"/>
      <c r="D759" s="29"/>
      <c r="E759" s="29"/>
      <c r="F759" s="29"/>
      <c r="G759" s="29"/>
      <c r="H759" s="29"/>
      <c r="I759" s="29"/>
      <c r="L759" s="42"/>
      <c r="M759" s="42"/>
      <c r="N759" s="42"/>
      <c r="O759" s="80"/>
      <c r="P759" s="80"/>
      <c r="Q759" s="80"/>
      <c r="R759" s="80"/>
      <c r="S759" s="80"/>
      <c r="T759" s="80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</row>
    <row r="760" spans="2:56" s="28" customFormat="1" x14ac:dyDescent="0.25">
      <c r="B760" s="29"/>
      <c r="C760" s="29"/>
      <c r="D760" s="29"/>
      <c r="E760" s="29"/>
      <c r="F760" s="29"/>
      <c r="G760" s="29"/>
      <c r="H760" s="29"/>
      <c r="I760" s="29"/>
      <c r="L760" s="42"/>
      <c r="M760" s="42"/>
      <c r="N760" s="42"/>
      <c r="O760" s="80"/>
      <c r="P760" s="80"/>
      <c r="Q760" s="80"/>
      <c r="R760" s="80"/>
      <c r="S760" s="80"/>
      <c r="T760" s="80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</row>
    <row r="761" spans="2:56" s="28" customFormat="1" x14ac:dyDescent="0.25">
      <c r="B761" s="29"/>
      <c r="C761" s="29"/>
      <c r="D761" s="29"/>
      <c r="E761" s="29"/>
      <c r="F761" s="29"/>
      <c r="G761" s="29"/>
      <c r="H761" s="29"/>
      <c r="I761" s="29"/>
      <c r="L761" s="42"/>
      <c r="M761" s="42"/>
      <c r="N761" s="42"/>
      <c r="O761" s="80"/>
      <c r="P761" s="80"/>
      <c r="Q761" s="80"/>
      <c r="R761" s="80"/>
      <c r="S761" s="80"/>
      <c r="T761" s="80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</row>
    <row r="762" spans="2:56" s="28" customFormat="1" x14ac:dyDescent="0.25">
      <c r="B762" s="29"/>
      <c r="C762" s="29"/>
      <c r="D762" s="29"/>
      <c r="E762" s="29"/>
      <c r="F762" s="29"/>
      <c r="G762" s="29"/>
      <c r="H762" s="29"/>
      <c r="I762" s="29"/>
      <c r="L762" s="42"/>
      <c r="M762" s="42"/>
      <c r="N762" s="42"/>
      <c r="O762" s="80"/>
      <c r="P762" s="80"/>
      <c r="Q762" s="80"/>
      <c r="R762" s="80"/>
      <c r="S762" s="80"/>
      <c r="T762" s="80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</row>
    <row r="763" spans="2:56" s="28" customFormat="1" x14ac:dyDescent="0.25">
      <c r="B763" s="29"/>
      <c r="C763" s="29"/>
      <c r="D763" s="29"/>
      <c r="E763" s="29"/>
      <c r="F763" s="29"/>
      <c r="G763" s="29"/>
      <c r="H763" s="29"/>
      <c r="I763" s="29"/>
      <c r="L763" s="42"/>
      <c r="M763" s="42"/>
      <c r="N763" s="42"/>
      <c r="O763" s="80"/>
      <c r="P763" s="80"/>
      <c r="Q763" s="80"/>
      <c r="R763" s="80"/>
      <c r="S763" s="80"/>
      <c r="T763" s="80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</row>
    <row r="764" spans="2:56" s="28" customFormat="1" x14ac:dyDescent="0.25">
      <c r="B764" s="29"/>
      <c r="C764" s="29"/>
      <c r="D764" s="29"/>
      <c r="E764" s="29"/>
      <c r="F764" s="29"/>
      <c r="G764" s="29"/>
      <c r="H764" s="29"/>
      <c r="I764" s="29"/>
      <c r="L764" s="42"/>
      <c r="M764" s="42"/>
      <c r="N764" s="42"/>
      <c r="O764" s="80"/>
      <c r="P764" s="80"/>
      <c r="Q764" s="80"/>
      <c r="R764" s="80"/>
      <c r="S764" s="80"/>
      <c r="T764" s="80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</row>
    <row r="765" spans="2:56" s="28" customFormat="1" x14ac:dyDescent="0.25">
      <c r="B765" s="29"/>
      <c r="C765" s="29"/>
      <c r="D765" s="29"/>
      <c r="E765" s="29"/>
      <c r="F765" s="29"/>
      <c r="G765" s="29"/>
      <c r="H765" s="29"/>
      <c r="I765" s="29"/>
      <c r="L765" s="42"/>
      <c r="M765" s="42"/>
      <c r="N765" s="42"/>
      <c r="O765" s="80"/>
      <c r="P765" s="80"/>
      <c r="Q765" s="80"/>
      <c r="R765" s="80"/>
      <c r="S765" s="80"/>
      <c r="T765" s="80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</row>
    <row r="766" spans="2:56" s="28" customFormat="1" x14ac:dyDescent="0.25">
      <c r="B766" s="29"/>
      <c r="C766" s="29"/>
      <c r="D766" s="29"/>
      <c r="E766" s="29"/>
      <c r="F766" s="29"/>
      <c r="G766" s="29"/>
      <c r="H766" s="29"/>
      <c r="I766" s="29"/>
      <c r="L766" s="42"/>
      <c r="M766" s="42"/>
      <c r="N766" s="42"/>
      <c r="O766" s="80"/>
      <c r="P766" s="80"/>
      <c r="Q766" s="80"/>
      <c r="R766" s="80"/>
      <c r="S766" s="80"/>
      <c r="T766" s="80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</row>
    <row r="767" spans="2:56" s="28" customFormat="1" x14ac:dyDescent="0.25">
      <c r="B767" s="29"/>
      <c r="C767" s="29"/>
      <c r="D767" s="29"/>
      <c r="E767" s="29"/>
      <c r="F767" s="29"/>
      <c r="G767" s="29"/>
      <c r="H767" s="29"/>
      <c r="I767" s="29"/>
      <c r="L767" s="42"/>
      <c r="M767" s="42"/>
      <c r="N767" s="42"/>
      <c r="O767" s="80"/>
      <c r="P767" s="80"/>
      <c r="Q767" s="80"/>
      <c r="R767" s="80"/>
      <c r="S767" s="80"/>
      <c r="T767" s="80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</row>
    <row r="768" spans="2:56" s="28" customFormat="1" x14ac:dyDescent="0.25">
      <c r="B768" s="29"/>
      <c r="C768" s="29"/>
      <c r="D768" s="29"/>
      <c r="E768" s="29"/>
      <c r="F768" s="29"/>
      <c r="G768" s="29"/>
      <c r="H768" s="29"/>
      <c r="I768" s="29"/>
      <c r="L768" s="42"/>
      <c r="M768" s="42"/>
      <c r="N768" s="42"/>
      <c r="O768" s="80"/>
      <c r="P768" s="80"/>
      <c r="Q768" s="80"/>
      <c r="R768" s="80"/>
      <c r="S768" s="80"/>
      <c r="T768" s="80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</row>
    <row r="769" spans="2:56" s="28" customFormat="1" x14ac:dyDescent="0.25">
      <c r="B769" s="29"/>
      <c r="C769" s="29"/>
      <c r="D769" s="29"/>
      <c r="E769" s="29"/>
      <c r="F769" s="29"/>
      <c r="G769" s="29"/>
      <c r="H769" s="29"/>
      <c r="I769" s="29"/>
      <c r="L769" s="42"/>
      <c r="M769" s="42"/>
      <c r="N769" s="42"/>
      <c r="O769" s="80"/>
      <c r="P769" s="80"/>
      <c r="Q769" s="80"/>
      <c r="R769" s="80"/>
      <c r="S769" s="80"/>
      <c r="T769" s="80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</row>
    <row r="770" spans="2:56" s="28" customFormat="1" x14ac:dyDescent="0.25">
      <c r="B770" s="29"/>
      <c r="C770" s="29"/>
      <c r="D770" s="29"/>
      <c r="E770" s="29"/>
      <c r="F770" s="29"/>
      <c r="G770" s="29"/>
      <c r="H770" s="29"/>
      <c r="I770" s="29"/>
      <c r="L770" s="42"/>
      <c r="M770" s="42"/>
      <c r="N770" s="42"/>
      <c r="O770" s="80"/>
      <c r="P770" s="80"/>
      <c r="Q770" s="80"/>
      <c r="R770" s="80"/>
      <c r="S770" s="80"/>
      <c r="T770" s="80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</row>
    <row r="771" spans="2:56" s="28" customFormat="1" x14ac:dyDescent="0.25">
      <c r="B771" s="29"/>
      <c r="C771" s="29"/>
      <c r="D771" s="29"/>
      <c r="E771" s="29"/>
      <c r="F771" s="29"/>
      <c r="G771" s="29"/>
      <c r="H771" s="29"/>
      <c r="I771" s="29"/>
      <c r="L771" s="42"/>
      <c r="M771" s="42"/>
      <c r="N771" s="42"/>
      <c r="O771" s="80"/>
      <c r="P771" s="80"/>
      <c r="Q771" s="80"/>
      <c r="R771" s="80"/>
      <c r="S771" s="80"/>
      <c r="T771" s="80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</row>
    <row r="772" spans="2:56" s="28" customFormat="1" x14ac:dyDescent="0.25">
      <c r="B772" s="29"/>
      <c r="C772" s="29"/>
      <c r="D772" s="29"/>
      <c r="E772" s="29"/>
      <c r="F772" s="29"/>
      <c r="G772" s="29"/>
      <c r="H772" s="29"/>
      <c r="I772" s="29"/>
      <c r="L772" s="42"/>
      <c r="M772" s="42"/>
      <c r="N772" s="42"/>
      <c r="O772" s="80"/>
      <c r="P772" s="80"/>
      <c r="Q772" s="80"/>
      <c r="R772" s="80"/>
      <c r="S772" s="80"/>
      <c r="T772" s="80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</row>
    <row r="773" spans="2:56" s="28" customFormat="1" x14ac:dyDescent="0.25">
      <c r="B773" s="29"/>
      <c r="C773" s="29"/>
      <c r="D773" s="29"/>
      <c r="E773" s="29"/>
      <c r="F773" s="29"/>
      <c r="G773" s="29"/>
      <c r="H773" s="29"/>
      <c r="I773" s="29"/>
      <c r="L773" s="42"/>
      <c r="M773" s="42"/>
      <c r="N773" s="42"/>
      <c r="O773" s="80"/>
      <c r="P773" s="80"/>
      <c r="Q773" s="80"/>
      <c r="R773" s="80"/>
      <c r="S773" s="80"/>
      <c r="T773" s="80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</row>
    <row r="774" spans="2:56" s="28" customFormat="1" x14ac:dyDescent="0.25">
      <c r="B774" s="29"/>
      <c r="C774" s="29"/>
      <c r="D774" s="29"/>
      <c r="E774" s="29"/>
      <c r="F774" s="29"/>
      <c r="G774" s="29"/>
      <c r="H774" s="29"/>
      <c r="I774" s="29"/>
      <c r="L774" s="42"/>
      <c r="M774" s="42"/>
      <c r="N774" s="42"/>
      <c r="O774" s="80"/>
      <c r="P774" s="80"/>
      <c r="Q774" s="80"/>
      <c r="R774" s="80"/>
      <c r="S774" s="80"/>
      <c r="T774" s="80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</row>
    <row r="775" spans="2:56" s="28" customFormat="1" x14ac:dyDescent="0.25">
      <c r="B775" s="29"/>
      <c r="C775" s="29"/>
      <c r="D775" s="29"/>
      <c r="E775" s="29"/>
      <c r="F775" s="29"/>
      <c r="G775" s="29"/>
      <c r="H775" s="29"/>
      <c r="I775" s="29"/>
      <c r="L775" s="42"/>
      <c r="M775" s="42"/>
      <c r="N775" s="42"/>
      <c r="O775" s="80"/>
      <c r="P775" s="80"/>
      <c r="Q775" s="80"/>
      <c r="R775" s="80"/>
      <c r="S775" s="80"/>
      <c r="T775" s="80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</row>
    <row r="776" spans="2:56" s="28" customFormat="1" x14ac:dyDescent="0.25">
      <c r="B776" s="29"/>
      <c r="C776" s="29"/>
      <c r="D776" s="29"/>
      <c r="E776" s="29"/>
      <c r="F776" s="29"/>
      <c r="G776" s="29"/>
      <c r="H776" s="29"/>
      <c r="I776" s="29"/>
      <c r="L776" s="42"/>
      <c r="M776" s="42"/>
      <c r="N776" s="42"/>
      <c r="O776" s="80"/>
      <c r="P776" s="80"/>
      <c r="Q776" s="80"/>
      <c r="R776" s="80"/>
      <c r="S776" s="80"/>
      <c r="T776" s="80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</row>
    <row r="777" spans="2:56" s="28" customFormat="1" x14ac:dyDescent="0.25">
      <c r="B777" s="29"/>
      <c r="C777" s="29"/>
      <c r="D777" s="29"/>
      <c r="E777" s="29"/>
      <c r="F777" s="29"/>
      <c r="G777" s="29"/>
      <c r="H777" s="29"/>
      <c r="I777" s="29"/>
      <c r="L777" s="42"/>
      <c r="M777" s="42"/>
      <c r="N777" s="42"/>
      <c r="O777" s="80"/>
      <c r="P777" s="80"/>
      <c r="Q777" s="80"/>
      <c r="R777" s="80"/>
      <c r="S777" s="80"/>
      <c r="T777" s="80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</row>
    <row r="778" spans="2:56" s="28" customFormat="1" x14ac:dyDescent="0.25">
      <c r="B778" s="29"/>
      <c r="C778" s="29"/>
      <c r="D778" s="29"/>
      <c r="E778" s="29"/>
      <c r="F778" s="29"/>
      <c r="G778" s="29"/>
      <c r="H778" s="29"/>
      <c r="I778" s="29"/>
      <c r="L778" s="42"/>
      <c r="M778" s="42"/>
      <c r="N778" s="42"/>
      <c r="O778" s="80"/>
      <c r="P778" s="80"/>
      <c r="Q778" s="80"/>
      <c r="R778" s="80"/>
      <c r="S778" s="80"/>
      <c r="T778" s="80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</row>
    <row r="779" spans="2:56" s="28" customFormat="1" x14ac:dyDescent="0.25">
      <c r="B779" s="29"/>
      <c r="C779" s="29"/>
      <c r="D779" s="29"/>
      <c r="E779" s="29"/>
      <c r="F779" s="29"/>
      <c r="G779" s="29"/>
      <c r="H779" s="29"/>
      <c r="I779" s="29"/>
      <c r="L779" s="42"/>
      <c r="M779" s="42"/>
      <c r="N779" s="42"/>
      <c r="O779" s="80"/>
      <c r="P779" s="80"/>
      <c r="Q779" s="80"/>
      <c r="R779" s="80"/>
      <c r="S779" s="80"/>
      <c r="T779" s="80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</row>
    <row r="780" spans="2:56" s="28" customFormat="1" x14ac:dyDescent="0.25">
      <c r="B780" s="29"/>
      <c r="C780" s="29"/>
      <c r="D780" s="29"/>
      <c r="E780" s="29"/>
      <c r="F780" s="29"/>
      <c r="G780" s="29"/>
      <c r="H780" s="29"/>
      <c r="I780" s="29"/>
      <c r="L780" s="42"/>
      <c r="M780" s="42"/>
      <c r="N780" s="42"/>
      <c r="O780" s="80"/>
      <c r="P780" s="80"/>
      <c r="Q780" s="80"/>
      <c r="R780" s="80"/>
      <c r="S780" s="80"/>
      <c r="T780" s="80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</row>
    <row r="781" spans="2:56" s="28" customFormat="1" x14ac:dyDescent="0.25">
      <c r="B781" s="29"/>
      <c r="C781" s="29"/>
      <c r="D781" s="29"/>
      <c r="E781" s="29"/>
      <c r="F781" s="29"/>
      <c r="G781" s="29"/>
      <c r="H781" s="29"/>
      <c r="I781" s="29"/>
      <c r="L781" s="42"/>
      <c r="M781" s="42"/>
      <c r="N781" s="42"/>
      <c r="O781" s="80"/>
      <c r="P781" s="80"/>
      <c r="Q781" s="80"/>
      <c r="R781" s="80"/>
      <c r="S781" s="80"/>
      <c r="T781" s="80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</row>
    <row r="782" spans="2:56" s="28" customFormat="1" x14ac:dyDescent="0.25">
      <c r="B782" s="29"/>
      <c r="C782" s="29"/>
      <c r="D782" s="29"/>
      <c r="E782" s="29"/>
      <c r="F782" s="29"/>
      <c r="G782" s="29"/>
      <c r="H782" s="29"/>
      <c r="I782" s="29"/>
      <c r="L782" s="42"/>
      <c r="M782" s="42"/>
      <c r="N782" s="42"/>
      <c r="O782" s="80"/>
      <c r="P782" s="80"/>
      <c r="Q782" s="80"/>
      <c r="R782" s="80"/>
      <c r="S782" s="80"/>
      <c r="T782" s="80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</row>
    <row r="783" spans="2:56" s="28" customFormat="1" x14ac:dyDescent="0.25">
      <c r="B783" s="29"/>
      <c r="C783" s="29"/>
      <c r="D783" s="29"/>
      <c r="E783" s="29"/>
      <c r="F783" s="29"/>
      <c r="G783" s="29"/>
      <c r="H783" s="29"/>
      <c r="I783" s="29"/>
      <c r="L783" s="42"/>
      <c r="M783" s="42"/>
      <c r="N783" s="42"/>
      <c r="O783" s="80"/>
      <c r="P783" s="80"/>
      <c r="Q783" s="80"/>
      <c r="R783" s="80"/>
      <c r="S783" s="80"/>
      <c r="T783" s="80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</row>
    <row r="784" spans="2:56" s="28" customFormat="1" x14ac:dyDescent="0.25">
      <c r="B784" s="29"/>
      <c r="C784" s="29"/>
      <c r="D784" s="29"/>
      <c r="E784" s="29"/>
      <c r="F784" s="29"/>
      <c r="G784" s="29"/>
      <c r="H784" s="29"/>
      <c r="I784" s="29"/>
      <c r="L784" s="42"/>
      <c r="M784" s="42"/>
      <c r="N784" s="42"/>
      <c r="O784" s="80"/>
      <c r="P784" s="80"/>
      <c r="Q784" s="80"/>
      <c r="R784" s="80"/>
      <c r="S784" s="80"/>
      <c r="T784" s="80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</row>
    <row r="785" spans="2:56" s="28" customFormat="1" x14ac:dyDescent="0.25">
      <c r="B785" s="29"/>
      <c r="C785" s="29"/>
      <c r="D785" s="29"/>
      <c r="E785" s="29"/>
      <c r="F785" s="29"/>
      <c r="G785" s="29"/>
      <c r="H785" s="29"/>
      <c r="I785" s="29"/>
      <c r="L785" s="42"/>
      <c r="M785" s="42"/>
      <c r="N785" s="42"/>
      <c r="O785" s="80"/>
      <c r="P785" s="80"/>
      <c r="Q785" s="80"/>
      <c r="R785" s="80"/>
      <c r="S785" s="80"/>
      <c r="T785" s="80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</row>
    <row r="786" spans="2:56" s="28" customFormat="1" x14ac:dyDescent="0.25">
      <c r="B786" s="29"/>
      <c r="C786" s="29"/>
      <c r="D786" s="29"/>
      <c r="E786" s="29"/>
      <c r="F786" s="29"/>
      <c r="G786" s="29"/>
      <c r="H786" s="29"/>
      <c r="I786" s="29"/>
      <c r="L786" s="42"/>
      <c r="M786" s="42"/>
      <c r="N786" s="42"/>
      <c r="O786" s="80"/>
      <c r="P786" s="80"/>
      <c r="Q786" s="80"/>
      <c r="R786" s="80"/>
      <c r="S786" s="80"/>
      <c r="T786" s="80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</row>
    <row r="787" spans="2:56" s="28" customFormat="1" x14ac:dyDescent="0.25">
      <c r="B787" s="29"/>
      <c r="C787" s="29"/>
      <c r="D787" s="29"/>
      <c r="E787" s="29"/>
      <c r="F787" s="29"/>
      <c r="G787" s="29"/>
      <c r="H787" s="29"/>
      <c r="I787" s="29"/>
      <c r="L787" s="42"/>
      <c r="M787" s="42"/>
      <c r="N787" s="42"/>
      <c r="O787" s="80"/>
      <c r="P787" s="80"/>
      <c r="Q787" s="80"/>
      <c r="R787" s="80"/>
      <c r="S787" s="80"/>
      <c r="T787" s="80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</row>
    <row r="788" spans="2:56" s="28" customFormat="1" x14ac:dyDescent="0.25">
      <c r="B788" s="29"/>
      <c r="C788" s="29"/>
      <c r="D788" s="29"/>
      <c r="E788" s="29"/>
      <c r="F788" s="29"/>
      <c r="G788" s="29"/>
      <c r="H788" s="29"/>
      <c r="I788" s="29"/>
      <c r="L788" s="42"/>
      <c r="M788" s="42"/>
      <c r="N788" s="42"/>
      <c r="O788" s="80"/>
      <c r="P788" s="80"/>
      <c r="Q788" s="80"/>
      <c r="R788" s="80"/>
      <c r="S788" s="80"/>
      <c r="T788" s="80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</row>
    <row r="789" spans="2:56" s="28" customFormat="1" x14ac:dyDescent="0.25">
      <c r="B789" s="29"/>
      <c r="C789" s="29"/>
      <c r="D789" s="29"/>
      <c r="E789" s="29"/>
      <c r="F789" s="29"/>
      <c r="G789" s="29"/>
      <c r="H789" s="29"/>
      <c r="I789" s="29"/>
      <c r="L789" s="42"/>
      <c r="M789" s="42"/>
      <c r="N789" s="42"/>
      <c r="O789" s="80"/>
      <c r="P789" s="80"/>
      <c r="Q789" s="80"/>
      <c r="R789" s="80"/>
      <c r="S789" s="80"/>
      <c r="T789" s="80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</row>
    <row r="790" spans="2:56" s="28" customFormat="1" x14ac:dyDescent="0.25">
      <c r="B790" s="29"/>
      <c r="C790" s="29"/>
      <c r="D790" s="29"/>
      <c r="E790" s="29"/>
      <c r="F790" s="29"/>
      <c r="G790" s="29"/>
      <c r="H790" s="29"/>
      <c r="I790" s="29"/>
      <c r="L790" s="42"/>
      <c r="M790" s="42"/>
      <c r="N790" s="42"/>
      <c r="O790" s="80"/>
      <c r="P790" s="80"/>
      <c r="Q790" s="80"/>
      <c r="R790" s="80"/>
      <c r="S790" s="80"/>
      <c r="T790" s="80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</row>
    <row r="791" spans="2:56" s="28" customFormat="1" x14ac:dyDescent="0.25">
      <c r="B791" s="29"/>
      <c r="C791" s="29"/>
      <c r="D791" s="29"/>
      <c r="E791" s="29"/>
      <c r="F791" s="29"/>
      <c r="G791" s="29"/>
      <c r="H791" s="29"/>
      <c r="I791" s="29"/>
      <c r="L791" s="42"/>
      <c r="M791" s="42"/>
      <c r="N791" s="42"/>
      <c r="O791" s="80"/>
      <c r="P791" s="80"/>
      <c r="Q791" s="80"/>
      <c r="R791" s="80"/>
      <c r="S791" s="80"/>
      <c r="T791" s="80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</row>
    <row r="792" spans="2:56" s="28" customFormat="1" x14ac:dyDescent="0.25">
      <c r="B792" s="29"/>
      <c r="C792" s="29"/>
      <c r="D792" s="29"/>
      <c r="E792" s="29"/>
      <c r="F792" s="29"/>
      <c r="G792" s="29"/>
      <c r="H792" s="29"/>
      <c r="I792" s="29"/>
      <c r="L792" s="42"/>
      <c r="M792" s="42"/>
      <c r="N792" s="42"/>
      <c r="O792" s="80"/>
      <c r="P792" s="80"/>
      <c r="Q792" s="80"/>
      <c r="R792" s="80"/>
      <c r="S792" s="80"/>
      <c r="T792" s="80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</row>
    <row r="793" spans="2:56" s="28" customFormat="1" x14ac:dyDescent="0.25">
      <c r="B793" s="29"/>
      <c r="C793" s="29"/>
      <c r="D793" s="29"/>
      <c r="E793" s="29"/>
      <c r="F793" s="29"/>
      <c r="G793" s="29"/>
      <c r="H793" s="29"/>
      <c r="I793" s="29"/>
      <c r="L793" s="42"/>
      <c r="M793" s="42"/>
      <c r="N793" s="42"/>
      <c r="O793" s="80"/>
      <c r="P793" s="80"/>
      <c r="Q793" s="80"/>
      <c r="R793" s="80"/>
      <c r="S793" s="80"/>
      <c r="T793" s="80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</row>
    <row r="794" spans="2:56" s="28" customFormat="1" x14ac:dyDescent="0.25">
      <c r="B794" s="29"/>
      <c r="C794" s="29"/>
      <c r="D794" s="29"/>
      <c r="E794" s="29"/>
      <c r="F794" s="29"/>
      <c r="G794" s="29"/>
      <c r="H794" s="29"/>
      <c r="I794" s="29"/>
      <c r="L794" s="42"/>
      <c r="M794" s="42"/>
      <c r="N794" s="42"/>
      <c r="O794" s="80"/>
      <c r="P794" s="80"/>
      <c r="Q794" s="80"/>
      <c r="R794" s="80"/>
      <c r="S794" s="80"/>
      <c r="T794" s="80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</row>
    <row r="795" spans="2:56" s="28" customFormat="1" x14ac:dyDescent="0.25">
      <c r="B795" s="29"/>
      <c r="C795" s="29"/>
      <c r="D795" s="29"/>
      <c r="E795" s="29"/>
      <c r="F795" s="29"/>
      <c r="G795" s="29"/>
      <c r="H795" s="29"/>
      <c r="I795" s="29"/>
      <c r="L795" s="42"/>
      <c r="M795" s="42"/>
      <c r="N795" s="42"/>
      <c r="O795" s="80"/>
      <c r="P795" s="80"/>
      <c r="Q795" s="80"/>
      <c r="R795" s="80"/>
      <c r="S795" s="80"/>
      <c r="T795" s="80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</row>
    <row r="796" spans="2:56" s="28" customFormat="1" x14ac:dyDescent="0.25">
      <c r="B796" s="29"/>
      <c r="C796" s="29"/>
      <c r="D796" s="29"/>
      <c r="E796" s="29"/>
      <c r="F796" s="29"/>
      <c r="G796" s="29"/>
      <c r="H796" s="29"/>
      <c r="I796" s="29"/>
      <c r="L796" s="42"/>
      <c r="M796" s="42"/>
      <c r="N796" s="42"/>
      <c r="O796" s="80"/>
      <c r="P796" s="80"/>
      <c r="Q796" s="80"/>
      <c r="R796" s="80"/>
      <c r="S796" s="80"/>
      <c r="T796" s="80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</row>
    <row r="797" spans="2:56" s="28" customFormat="1" x14ac:dyDescent="0.25">
      <c r="B797" s="29"/>
      <c r="C797" s="29"/>
      <c r="D797" s="29"/>
      <c r="E797" s="29"/>
      <c r="F797" s="29"/>
      <c r="G797" s="29"/>
      <c r="H797" s="29"/>
      <c r="I797" s="29"/>
      <c r="L797" s="42"/>
      <c r="M797" s="42"/>
      <c r="N797" s="42"/>
      <c r="O797" s="80"/>
      <c r="P797" s="80"/>
      <c r="Q797" s="80"/>
      <c r="R797" s="80"/>
      <c r="S797" s="80"/>
      <c r="T797" s="80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</row>
    <row r="798" spans="2:56" s="28" customFormat="1" x14ac:dyDescent="0.25">
      <c r="B798" s="29"/>
      <c r="C798" s="29"/>
      <c r="D798" s="29"/>
      <c r="E798" s="29"/>
      <c r="F798" s="29"/>
      <c r="G798" s="29"/>
      <c r="H798" s="29"/>
      <c r="I798" s="29"/>
      <c r="L798" s="42"/>
      <c r="M798" s="42"/>
      <c r="N798" s="42"/>
      <c r="O798" s="80"/>
      <c r="P798" s="80"/>
      <c r="Q798" s="80"/>
      <c r="R798" s="80"/>
      <c r="S798" s="80"/>
      <c r="T798" s="80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</row>
    <row r="799" spans="2:56" s="28" customFormat="1" x14ac:dyDescent="0.25">
      <c r="B799" s="29"/>
      <c r="C799" s="29"/>
      <c r="D799" s="29"/>
      <c r="E799" s="29"/>
      <c r="F799" s="29"/>
      <c r="G799" s="29"/>
      <c r="H799" s="29"/>
      <c r="I799" s="29"/>
      <c r="L799" s="42"/>
      <c r="M799" s="42"/>
      <c r="N799" s="42"/>
      <c r="O799" s="80"/>
      <c r="P799" s="80"/>
      <c r="Q799" s="80"/>
      <c r="R799" s="80"/>
      <c r="S799" s="80"/>
      <c r="T799" s="80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</row>
    <row r="800" spans="2:56" s="28" customFormat="1" x14ac:dyDescent="0.25">
      <c r="B800" s="29"/>
      <c r="C800" s="29"/>
      <c r="D800" s="29"/>
      <c r="E800" s="29"/>
      <c r="F800" s="29"/>
      <c r="G800" s="29"/>
      <c r="H800" s="29"/>
      <c r="I800" s="29"/>
      <c r="L800" s="42"/>
      <c r="M800" s="42"/>
      <c r="N800" s="42"/>
      <c r="O800" s="80"/>
      <c r="P800" s="80"/>
      <c r="Q800" s="80"/>
      <c r="R800" s="80"/>
      <c r="S800" s="80"/>
      <c r="T800" s="80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</row>
    <row r="801" spans="2:56" s="28" customFormat="1" x14ac:dyDescent="0.25">
      <c r="B801" s="29"/>
      <c r="C801" s="29"/>
      <c r="D801" s="29"/>
      <c r="E801" s="29"/>
      <c r="F801" s="29"/>
      <c r="G801" s="29"/>
      <c r="H801" s="29"/>
      <c r="I801" s="29"/>
      <c r="L801" s="42"/>
      <c r="M801" s="42"/>
      <c r="N801" s="42"/>
      <c r="O801" s="80"/>
      <c r="P801" s="80"/>
      <c r="Q801" s="80"/>
      <c r="R801" s="80"/>
      <c r="S801" s="80"/>
      <c r="T801" s="80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</row>
    <row r="802" spans="2:56" s="28" customFormat="1" x14ac:dyDescent="0.25">
      <c r="B802" s="29"/>
      <c r="C802" s="29"/>
      <c r="D802" s="29"/>
      <c r="E802" s="29"/>
      <c r="F802" s="29"/>
      <c r="G802" s="29"/>
      <c r="H802" s="29"/>
      <c r="I802" s="29"/>
      <c r="L802" s="42"/>
      <c r="M802" s="42"/>
      <c r="N802" s="42"/>
      <c r="O802" s="80"/>
      <c r="P802" s="80"/>
      <c r="Q802" s="80"/>
      <c r="R802" s="80"/>
      <c r="S802" s="80"/>
      <c r="T802" s="80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</row>
    <row r="803" spans="2:56" s="28" customFormat="1" x14ac:dyDescent="0.25">
      <c r="B803" s="29"/>
      <c r="C803" s="29"/>
      <c r="D803" s="29"/>
      <c r="E803" s="29"/>
      <c r="F803" s="29"/>
      <c r="G803" s="29"/>
      <c r="H803" s="29"/>
      <c r="I803" s="29"/>
      <c r="L803" s="42"/>
      <c r="M803" s="42"/>
      <c r="N803" s="42"/>
      <c r="O803" s="80"/>
      <c r="P803" s="80"/>
      <c r="Q803" s="80"/>
      <c r="R803" s="80"/>
      <c r="S803" s="80"/>
      <c r="T803" s="80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</row>
    <row r="804" spans="2:56" s="28" customFormat="1" x14ac:dyDescent="0.25">
      <c r="B804" s="29"/>
      <c r="C804" s="29"/>
      <c r="D804" s="29"/>
      <c r="E804" s="29"/>
      <c r="F804" s="29"/>
      <c r="G804" s="29"/>
      <c r="H804" s="29"/>
      <c r="I804" s="29"/>
      <c r="L804" s="42"/>
      <c r="M804" s="42"/>
      <c r="N804" s="42"/>
      <c r="O804" s="80"/>
      <c r="P804" s="80"/>
      <c r="Q804" s="80"/>
      <c r="R804" s="80"/>
      <c r="S804" s="80"/>
      <c r="T804" s="80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</row>
    <row r="805" spans="2:56" s="28" customFormat="1" x14ac:dyDescent="0.25">
      <c r="B805" s="29"/>
      <c r="C805" s="29"/>
      <c r="D805" s="29"/>
      <c r="E805" s="29"/>
      <c r="F805" s="29"/>
      <c r="G805" s="29"/>
      <c r="H805" s="29"/>
      <c r="I805" s="29"/>
      <c r="L805" s="42"/>
      <c r="M805" s="42"/>
      <c r="N805" s="42"/>
      <c r="O805" s="80"/>
      <c r="P805" s="80"/>
      <c r="Q805" s="80"/>
      <c r="R805" s="80"/>
      <c r="S805" s="80"/>
      <c r="T805" s="80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</row>
    <row r="806" spans="2:56" s="28" customFormat="1" x14ac:dyDescent="0.25">
      <c r="B806" s="29"/>
      <c r="C806" s="29"/>
      <c r="D806" s="29"/>
      <c r="E806" s="29"/>
      <c r="F806" s="29"/>
      <c r="G806" s="29"/>
      <c r="H806" s="29"/>
      <c r="I806" s="29"/>
      <c r="L806" s="42"/>
      <c r="M806" s="42"/>
      <c r="N806" s="42"/>
      <c r="O806" s="80"/>
      <c r="P806" s="80"/>
      <c r="Q806" s="80"/>
      <c r="R806" s="80"/>
      <c r="S806" s="80"/>
      <c r="T806" s="80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</row>
    <row r="807" spans="2:56" s="28" customFormat="1" x14ac:dyDescent="0.25">
      <c r="B807" s="29"/>
      <c r="C807" s="29"/>
      <c r="D807" s="29"/>
      <c r="E807" s="29"/>
      <c r="F807" s="29"/>
      <c r="G807" s="29"/>
      <c r="H807" s="29"/>
      <c r="I807" s="29"/>
      <c r="L807" s="42"/>
      <c r="M807" s="42"/>
      <c r="N807" s="42"/>
      <c r="O807" s="80"/>
      <c r="P807" s="80"/>
      <c r="Q807" s="80"/>
      <c r="R807" s="80"/>
      <c r="S807" s="80"/>
      <c r="T807" s="80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</row>
    <row r="808" spans="2:56" s="28" customFormat="1" x14ac:dyDescent="0.25">
      <c r="B808" s="29"/>
      <c r="C808" s="29"/>
      <c r="D808" s="29"/>
      <c r="E808" s="29"/>
      <c r="F808" s="29"/>
      <c r="G808" s="29"/>
      <c r="H808" s="29"/>
      <c r="I808" s="29"/>
      <c r="L808" s="42"/>
      <c r="M808" s="42"/>
      <c r="N808" s="42"/>
      <c r="O808" s="80"/>
      <c r="P808" s="80"/>
      <c r="Q808" s="80"/>
      <c r="R808" s="80"/>
      <c r="S808" s="80"/>
      <c r="T808" s="80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</row>
    <row r="809" spans="2:56" s="28" customFormat="1" x14ac:dyDescent="0.25">
      <c r="B809" s="29"/>
      <c r="C809" s="29"/>
      <c r="D809" s="29"/>
      <c r="E809" s="29"/>
      <c r="F809" s="29"/>
      <c r="G809" s="29"/>
      <c r="H809" s="29"/>
      <c r="I809" s="29"/>
      <c r="L809" s="42"/>
      <c r="M809" s="42"/>
      <c r="N809" s="42"/>
      <c r="O809" s="80"/>
      <c r="P809" s="80"/>
      <c r="Q809" s="80"/>
      <c r="R809" s="80"/>
      <c r="S809" s="80"/>
      <c r="T809" s="80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</row>
    <row r="810" spans="2:56" s="28" customFormat="1" x14ac:dyDescent="0.25">
      <c r="B810" s="29"/>
      <c r="C810" s="29"/>
      <c r="D810" s="29"/>
      <c r="E810" s="29"/>
      <c r="F810" s="29"/>
      <c r="G810" s="29"/>
      <c r="H810" s="29"/>
      <c r="I810" s="29"/>
      <c r="L810" s="42"/>
      <c r="M810" s="42"/>
      <c r="N810" s="42"/>
      <c r="O810" s="80"/>
      <c r="P810" s="80"/>
      <c r="Q810" s="80"/>
      <c r="R810" s="80"/>
      <c r="S810" s="80"/>
      <c r="T810" s="80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</row>
    <row r="811" spans="2:56" s="28" customFormat="1" x14ac:dyDescent="0.25">
      <c r="B811" s="29"/>
      <c r="C811" s="29"/>
      <c r="D811" s="29"/>
      <c r="E811" s="29"/>
      <c r="F811" s="29"/>
      <c r="G811" s="29"/>
      <c r="H811" s="29"/>
      <c r="I811" s="29"/>
      <c r="L811" s="42"/>
      <c r="M811" s="42"/>
      <c r="N811" s="42"/>
      <c r="O811" s="80"/>
      <c r="P811" s="80"/>
      <c r="Q811" s="80"/>
      <c r="R811" s="80"/>
      <c r="S811" s="80"/>
      <c r="T811" s="80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</row>
    <row r="812" spans="2:56" s="28" customFormat="1" x14ac:dyDescent="0.25">
      <c r="B812" s="29"/>
      <c r="C812" s="29"/>
      <c r="D812" s="29"/>
      <c r="E812" s="29"/>
      <c r="F812" s="29"/>
      <c r="G812" s="29"/>
      <c r="H812" s="29"/>
      <c r="I812" s="29"/>
      <c r="L812" s="42"/>
      <c r="M812" s="42"/>
      <c r="N812" s="42"/>
      <c r="O812" s="80"/>
      <c r="P812" s="80"/>
      <c r="Q812" s="80"/>
      <c r="R812" s="80"/>
      <c r="S812" s="80"/>
      <c r="T812" s="80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</row>
    <row r="813" spans="2:56" s="28" customFormat="1" x14ac:dyDescent="0.25">
      <c r="B813" s="29"/>
      <c r="C813" s="29"/>
      <c r="D813" s="29"/>
      <c r="E813" s="29"/>
      <c r="F813" s="29"/>
      <c r="G813" s="29"/>
      <c r="H813" s="29"/>
      <c r="I813" s="29"/>
      <c r="L813" s="42"/>
      <c r="M813" s="42"/>
      <c r="N813" s="42"/>
      <c r="O813" s="80"/>
      <c r="P813" s="80"/>
      <c r="Q813" s="80"/>
      <c r="R813" s="80"/>
      <c r="S813" s="80"/>
      <c r="T813" s="80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</row>
    <row r="814" spans="2:56" s="28" customFormat="1" x14ac:dyDescent="0.25">
      <c r="B814" s="29"/>
      <c r="C814" s="29"/>
      <c r="D814" s="29"/>
      <c r="E814" s="29"/>
      <c r="F814" s="29"/>
      <c r="G814" s="29"/>
      <c r="H814" s="29"/>
      <c r="I814" s="29"/>
      <c r="L814" s="42"/>
      <c r="M814" s="42"/>
      <c r="N814" s="42"/>
      <c r="O814" s="80"/>
      <c r="P814" s="80"/>
      <c r="Q814" s="80"/>
      <c r="R814" s="80"/>
      <c r="S814" s="80"/>
      <c r="T814" s="80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</row>
    <row r="815" spans="2:56" s="28" customFormat="1" x14ac:dyDescent="0.25">
      <c r="B815" s="29"/>
      <c r="C815" s="29"/>
      <c r="D815" s="29"/>
      <c r="E815" s="29"/>
      <c r="F815" s="29"/>
      <c r="G815" s="29"/>
      <c r="H815" s="29"/>
      <c r="I815" s="29"/>
      <c r="L815" s="42"/>
      <c r="M815" s="42"/>
      <c r="N815" s="42"/>
      <c r="O815" s="80"/>
      <c r="P815" s="80"/>
      <c r="Q815" s="80"/>
      <c r="R815" s="80"/>
      <c r="S815" s="80"/>
      <c r="T815" s="80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</row>
    <row r="816" spans="2:56" s="28" customFormat="1" x14ac:dyDescent="0.25">
      <c r="B816" s="29"/>
      <c r="C816" s="29"/>
      <c r="D816" s="29"/>
      <c r="E816" s="29"/>
      <c r="F816" s="29"/>
      <c r="G816" s="29"/>
      <c r="H816" s="29"/>
      <c r="I816" s="29"/>
      <c r="L816" s="42"/>
      <c r="M816" s="42"/>
      <c r="N816" s="42"/>
      <c r="O816" s="80"/>
      <c r="P816" s="80"/>
      <c r="Q816" s="80"/>
      <c r="R816" s="80"/>
      <c r="S816" s="80"/>
      <c r="T816" s="80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</row>
    <row r="817" spans="2:56" s="28" customFormat="1" x14ac:dyDescent="0.25">
      <c r="B817" s="29"/>
      <c r="C817" s="29"/>
      <c r="D817" s="29"/>
      <c r="E817" s="29"/>
      <c r="F817" s="29"/>
      <c r="G817" s="29"/>
      <c r="H817" s="29"/>
      <c r="I817" s="29"/>
      <c r="L817" s="42"/>
      <c r="M817" s="42"/>
      <c r="N817" s="42"/>
      <c r="O817" s="80"/>
      <c r="P817" s="80"/>
      <c r="Q817" s="80"/>
      <c r="R817" s="80"/>
      <c r="S817" s="80"/>
      <c r="T817" s="80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</row>
    <row r="818" spans="2:56" s="28" customFormat="1" x14ac:dyDescent="0.25">
      <c r="B818" s="29"/>
      <c r="C818" s="29"/>
      <c r="D818" s="29"/>
      <c r="E818" s="29"/>
      <c r="F818" s="29"/>
      <c r="G818" s="29"/>
      <c r="H818" s="29"/>
      <c r="I818" s="29"/>
      <c r="L818" s="42"/>
      <c r="M818" s="42"/>
      <c r="N818" s="42"/>
      <c r="O818" s="80"/>
      <c r="P818" s="80"/>
      <c r="Q818" s="80"/>
      <c r="R818" s="80"/>
      <c r="S818" s="80"/>
      <c r="T818" s="80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</row>
    <row r="819" spans="2:56" s="28" customFormat="1" x14ac:dyDescent="0.25">
      <c r="B819" s="29"/>
      <c r="C819" s="29"/>
      <c r="D819" s="29"/>
      <c r="E819" s="29"/>
      <c r="F819" s="29"/>
      <c r="G819" s="29"/>
      <c r="H819" s="29"/>
      <c r="I819" s="29"/>
      <c r="L819" s="42"/>
      <c r="M819" s="42"/>
      <c r="N819" s="42"/>
      <c r="O819" s="80"/>
      <c r="P819" s="80"/>
      <c r="Q819" s="80"/>
      <c r="R819" s="80"/>
      <c r="S819" s="80"/>
      <c r="T819" s="80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</row>
    <row r="820" spans="2:56" s="28" customFormat="1" x14ac:dyDescent="0.25">
      <c r="B820" s="29"/>
      <c r="C820" s="29"/>
      <c r="D820" s="29"/>
      <c r="E820" s="29"/>
      <c r="F820" s="29"/>
      <c r="G820" s="29"/>
      <c r="H820" s="29"/>
      <c r="I820" s="29"/>
      <c r="L820" s="42"/>
      <c r="M820" s="42"/>
      <c r="N820" s="42"/>
      <c r="O820" s="80"/>
      <c r="P820" s="80"/>
      <c r="Q820" s="80"/>
      <c r="R820" s="80"/>
      <c r="S820" s="80"/>
      <c r="T820" s="80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</row>
    <row r="821" spans="2:56" s="28" customFormat="1" x14ac:dyDescent="0.25">
      <c r="B821" s="29"/>
      <c r="C821" s="29"/>
      <c r="D821" s="29"/>
      <c r="E821" s="29"/>
      <c r="F821" s="29"/>
      <c r="G821" s="29"/>
      <c r="H821" s="29"/>
      <c r="I821" s="29"/>
      <c r="L821" s="42"/>
      <c r="M821" s="42"/>
      <c r="N821" s="42"/>
      <c r="O821" s="80"/>
      <c r="P821" s="80"/>
      <c r="Q821" s="80"/>
      <c r="R821" s="80"/>
      <c r="S821" s="80"/>
      <c r="T821" s="80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</row>
    <row r="822" spans="2:56" s="28" customFormat="1" x14ac:dyDescent="0.25">
      <c r="B822" s="29"/>
      <c r="C822" s="29"/>
      <c r="D822" s="29"/>
      <c r="E822" s="29"/>
      <c r="F822" s="29"/>
      <c r="G822" s="29"/>
      <c r="H822" s="29"/>
      <c r="I822" s="29"/>
      <c r="L822" s="42"/>
      <c r="M822" s="42"/>
      <c r="N822" s="42"/>
      <c r="O822" s="80"/>
      <c r="P822" s="80"/>
      <c r="Q822" s="80"/>
      <c r="R822" s="80"/>
      <c r="S822" s="80"/>
      <c r="T822" s="80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</row>
    <row r="823" spans="2:56" s="28" customFormat="1" x14ac:dyDescent="0.25">
      <c r="B823" s="29"/>
      <c r="C823" s="29"/>
      <c r="D823" s="29"/>
      <c r="E823" s="29"/>
      <c r="F823" s="29"/>
      <c r="G823" s="29"/>
      <c r="H823" s="29"/>
      <c r="I823" s="29"/>
      <c r="L823" s="42"/>
      <c r="M823" s="42"/>
      <c r="N823" s="42"/>
      <c r="O823" s="80"/>
      <c r="P823" s="80"/>
      <c r="Q823" s="80"/>
      <c r="R823" s="80"/>
      <c r="S823" s="80"/>
      <c r="T823" s="80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</row>
    <row r="824" spans="2:56" s="28" customFormat="1" x14ac:dyDescent="0.25">
      <c r="B824" s="29"/>
      <c r="C824" s="29"/>
      <c r="D824" s="29"/>
      <c r="E824" s="29"/>
      <c r="F824" s="29"/>
      <c r="G824" s="29"/>
      <c r="H824" s="29"/>
      <c r="I824" s="29"/>
      <c r="L824" s="42"/>
      <c r="M824" s="42"/>
      <c r="N824" s="42"/>
      <c r="O824" s="80"/>
      <c r="P824" s="80"/>
      <c r="Q824" s="80"/>
      <c r="R824" s="80"/>
      <c r="S824" s="80"/>
      <c r="T824" s="80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</row>
    <row r="825" spans="2:56" s="28" customFormat="1" x14ac:dyDescent="0.25">
      <c r="B825" s="29"/>
      <c r="C825" s="29"/>
      <c r="D825" s="29"/>
      <c r="E825" s="29"/>
      <c r="F825" s="29"/>
      <c r="G825" s="29"/>
      <c r="H825" s="29"/>
      <c r="I825" s="29"/>
      <c r="L825" s="42"/>
      <c r="M825" s="42"/>
      <c r="N825" s="42"/>
      <c r="O825" s="80"/>
      <c r="P825" s="80"/>
      <c r="Q825" s="80"/>
      <c r="R825" s="80"/>
      <c r="S825" s="80"/>
      <c r="T825" s="80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</row>
    <row r="826" spans="2:56" s="28" customFormat="1" x14ac:dyDescent="0.25">
      <c r="B826" s="29"/>
      <c r="C826" s="29"/>
      <c r="D826" s="29"/>
      <c r="E826" s="29"/>
      <c r="F826" s="29"/>
      <c r="G826" s="29"/>
      <c r="H826" s="29"/>
      <c r="I826" s="29"/>
      <c r="L826" s="42"/>
      <c r="M826" s="42"/>
      <c r="N826" s="42"/>
      <c r="O826" s="80"/>
      <c r="P826" s="80"/>
      <c r="Q826" s="80"/>
      <c r="R826" s="80"/>
      <c r="S826" s="80"/>
      <c r="T826" s="80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</row>
    <row r="827" spans="2:56" s="28" customFormat="1" x14ac:dyDescent="0.25">
      <c r="B827" s="29"/>
      <c r="C827" s="29"/>
      <c r="D827" s="29"/>
      <c r="E827" s="29"/>
      <c r="F827" s="29"/>
      <c r="G827" s="29"/>
      <c r="H827" s="29"/>
      <c r="I827" s="29"/>
      <c r="L827" s="42"/>
      <c r="M827" s="42"/>
      <c r="N827" s="42"/>
      <c r="O827" s="80"/>
      <c r="P827" s="80"/>
      <c r="Q827" s="80"/>
      <c r="R827" s="80"/>
      <c r="S827" s="80"/>
      <c r="T827" s="80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</row>
    <row r="828" spans="2:56" s="28" customFormat="1" x14ac:dyDescent="0.25">
      <c r="B828" s="29"/>
      <c r="C828" s="29"/>
      <c r="D828" s="29"/>
      <c r="E828" s="29"/>
      <c r="F828" s="29"/>
      <c r="G828" s="29"/>
      <c r="H828" s="29"/>
      <c r="I828" s="29"/>
      <c r="L828" s="42"/>
      <c r="M828" s="42"/>
      <c r="N828" s="42"/>
      <c r="O828" s="80"/>
      <c r="P828" s="80"/>
      <c r="Q828" s="80"/>
      <c r="R828" s="80"/>
      <c r="S828" s="80"/>
      <c r="T828" s="80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</row>
    <row r="829" spans="2:56" s="28" customFormat="1" x14ac:dyDescent="0.25">
      <c r="B829" s="29"/>
      <c r="C829" s="29"/>
      <c r="D829" s="29"/>
      <c r="E829" s="29"/>
      <c r="F829" s="29"/>
      <c r="G829" s="29"/>
      <c r="H829" s="29"/>
      <c r="I829" s="29"/>
      <c r="L829" s="42"/>
      <c r="M829" s="42"/>
      <c r="N829" s="42"/>
      <c r="O829" s="80"/>
      <c r="P829" s="80"/>
      <c r="Q829" s="80"/>
      <c r="R829" s="80"/>
      <c r="S829" s="80"/>
      <c r="T829" s="80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</row>
    <row r="830" spans="2:56" s="28" customFormat="1" x14ac:dyDescent="0.25">
      <c r="B830" s="29"/>
      <c r="C830" s="29"/>
      <c r="D830" s="29"/>
      <c r="E830" s="29"/>
      <c r="F830" s="29"/>
      <c r="G830" s="29"/>
      <c r="H830" s="29"/>
      <c r="I830" s="29"/>
      <c r="L830" s="42"/>
      <c r="M830" s="42"/>
      <c r="N830" s="42"/>
      <c r="O830" s="80"/>
      <c r="P830" s="80"/>
      <c r="Q830" s="80"/>
      <c r="R830" s="80"/>
      <c r="S830" s="80"/>
      <c r="T830" s="80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</row>
    <row r="831" spans="2:56" s="28" customFormat="1" x14ac:dyDescent="0.25">
      <c r="B831" s="29"/>
      <c r="C831" s="29"/>
      <c r="D831" s="29"/>
      <c r="E831" s="29"/>
      <c r="F831" s="29"/>
      <c r="G831" s="29"/>
      <c r="H831" s="29"/>
      <c r="I831" s="29"/>
      <c r="L831" s="42"/>
      <c r="M831" s="42"/>
      <c r="N831" s="42"/>
      <c r="O831" s="80"/>
      <c r="P831" s="80"/>
      <c r="Q831" s="80"/>
      <c r="R831" s="80"/>
      <c r="S831" s="80"/>
      <c r="T831" s="80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</row>
    <row r="832" spans="2:56" s="28" customFormat="1" x14ac:dyDescent="0.25">
      <c r="B832" s="29"/>
      <c r="C832" s="29"/>
      <c r="D832" s="29"/>
      <c r="E832" s="29"/>
      <c r="F832" s="29"/>
      <c r="G832" s="29"/>
      <c r="H832" s="29"/>
      <c r="I832" s="29"/>
      <c r="L832" s="42"/>
      <c r="M832" s="42"/>
      <c r="N832" s="42"/>
      <c r="O832" s="80"/>
      <c r="P832" s="80"/>
      <c r="Q832" s="80"/>
      <c r="R832" s="80"/>
      <c r="S832" s="80"/>
      <c r="T832" s="80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</row>
    <row r="833" spans="2:56" s="28" customFormat="1" x14ac:dyDescent="0.25">
      <c r="B833" s="29"/>
      <c r="C833" s="29"/>
      <c r="D833" s="29"/>
      <c r="E833" s="29"/>
      <c r="F833" s="29"/>
      <c r="G833" s="29"/>
      <c r="H833" s="29"/>
      <c r="I833" s="29"/>
      <c r="L833" s="42"/>
      <c r="M833" s="42"/>
      <c r="N833" s="42"/>
      <c r="O833" s="80"/>
      <c r="P833" s="80"/>
      <c r="Q833" s="80"/>
      <c r="R833" s="80"/>
      <c r="S833" s="80"/>
      <c r="T833" s="80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</row>
    <row r="834" spans="2:56" s="28" customFormat="1" x14ac:dyDescent="0.25">
      <c r="B834" s="29"/>
      <c r="C834" s="29"/>
      <c r="D834" s="29"/>
      <c r="E834" s="29"/>
      <c r="F834" s="29"/>
      <c r="G834" s="29"/>
      <c r="H834" s="29"/>
      <c r="I834" s="29"/>
      <c r="L834" s="42"/>
      <c r="M834" s="42"/>
      <c r="N834" s="42"/>
      <c r="O834" s="80"/>
      <c r="P834" s="80"/>
      <c r="Q834" s="80"/>
      <c r="R834" s="80"/>
      <c r="S834" s="80"/>
      <c r="T834" s="80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</row>
    <row r="835" spans="2:56" s="28" customFormat="1" x14ac:dyDescent="0.25">
      <c r="B835" s="29"/>
      <c r="C835" s="29"/>
      <c r="D835" s="29"/>
      <c r="E835" s="29"/>
      <c r="F835" s="29"/>
      <c r="G835" s="29"/>
      <c r="H835" s="29"/>
      <c r="I835" s="29"/>
      <c r="L835" s="42"/>
      <c r="M835" s="42"/>
      <c r="N835" s="42"/>
      <c r="O835" s="80"/>
      <c r="P835" s="80"/>
      <c r="Q835" s="80"/>
      <c r="R835" s="80"/>
      <c r="S835" s="80"/>
      <c r="T835" s="80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</row>
    <row r="836" spans="2:56" s="28" customFormat="1" x14ac:dyDescent="0.25">
      <c r="B836" s="29"/>
      <c r="C836" s="29"/>
      <c r="D836" s="29"/>
      <c r="E836" s="29"/>
      <c r="F836" s="29"/>
      <c r="G836" s="29"/>
      <c r="H836" s="29"/>
      <c r="I836" s="29"/>
      <c r="L836" s="42"/>
      <c r="M836" s="42"/>
      <c r="N836" s="42"/>
      <c r="O836" s="80"/>
      <c r="P836" s="80"/>
      <c r="Q836" s="80"/>
      <c r="R836" s="80"/>
      <c r="S836" s="80"/>
      <c r="T836" s="80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</row>
    <row r="837" spans="2:56" s="28" customFormat="1" x14ac:dyDescent="0.25">
      <c r="B837" s="29"/>
      <c r="C837" s="29"/>
      <c r="D837" s="29"/>
      <c r="E837" s="29"/>
      <c r="F837" s="29"/>
      <c r="G837" s="29"/>
      <c r="H837" s="29"/>
      <c r="I837" s="29"/>
      <c r="L837" s="42"/>
      <c r="M837" s="42"/>
      <c r="N837" s="42"/>
      <c r="O837" s="80"/>
      <c r="P837" s="80"/>
      <c r="Q837" s="80"/>
      <c r="R837" s="80"/>
      <c r="S837" s="80"/>
      <c r="T837" s="80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</row>
    <row r="838" spans="2:56" s="28" customFormat="1" x14ac:dyDescent="0.25">
      <c r="B838" s="29"/>
      <c r="C838" s="29"/>
      <c r="D838" s="29"/>
      <c r="E838" s="29"/>
      <c r="F838" s="29"/>
      <c r="G838" s="29"/>
      <c r="H838" s="29"/>
      <c r="I838" s="29"/>
      <c r="L838" s="42"/>
      <c r="M838" s="42"/>
      <c r="N838" s="42"/>
      <c r="O838" s="80"/>
      <c r="P838" s="80"/>
      <c r="Q838" s="80"/>
      <c r="R838" s="80"/>
      <c r="S838" s="80"/>
      <c r="T838" s="80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</row>
    <row r="839" spans="2:56" s="28" customFormat="1" x14ac:dyDescent="0.25">
      <c r="B839" s="29"/>
      <c r="C839" s="29"/>
      <c r="D839" s="29"/>
      <c r="E839" s="29"/>
      <c r="F839" s="29"/>
      <c r="G839" s="29"/>
      <c r="H839" s="29"/>
      <c r="I839" s="29"/>
      <c r="L839" s="42"/>
      <c r="M839" s="42"/>
      <c r="N839" s="42"/>
      <c r="O839" s="80"/>
      <c r="P839" s="80"/>
      <c r="Q839" s="80"/>
      <c r="R839" s="80"/>
      <c r="S839" s="80"/>
      <c r="T839" s="80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</row>
    <row r="840" spans="2:56" s="28" customFormat="1" x14ac:dyDescent="0.25">
      <c r="B840" s="29"/>
      <c r="C840" s="29"/>
      <c r="D840" s="29"/>
      <c r="E840" s="29"/>
      <c r="F840" s="29"/>
      <c r="G840" s="29"/>
      <c r="H840" s="29"/>
      <c r="I840" s="29"/>
      <c r="L840" s="42"/>
      <c r="M840" s="42"/>
      <c r="N840" s="42"/>
      <c r="O840" s="80"/>
      <c r="P840" s="80"/>
      <c r="Q840" s="80"/>
      <c r="R840" s="80"/>
      <c r="S840" s="80"/>
      <c r="T840" s="80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</row>
    <row r="841" spans="2:56" s="28" customFormat="1" x14ac:dyDescent="0.25">
      <c r="B841" s="29"/>
      <c r="C841" s="29"/>
      <c r="D841" s="29"/>
      <c r="E841" s="29"/>
      <c r="F841" s="29"/>
      <c r="G841" s="29"/>
      <c r="H841" s="29"/>
      <c r="I841" s="29"/>
      <c r="L841" s="42"/>
      <c r="M841" s="42"/>
      <c r="N841" s="42"/>
      <c r="O841" s="80"/>
      <c r="P841" s="80"/>
      <c r="Q841" s="80"/>
      <c r="R841" s="80"/>
      <c r="S841" s="80"/>
      <c r="T841" s="80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</row>
    <row r="842" spans="2:56" s="28" customFormat="1" x14ac:dyDescent="0.25">
      <c r="B842" s="29"/>
      <c r="C842" s="29"/>
      <c r="D842" s="29"/>
      <c r="E842" s="29"/>
      <c r="F842" s="29"/>
      <c r="G842" s="29"/>
      <c r="H842" s="29"/>
      <c r="I842" s="29"/>
      <c r="L842" s="42"/>
      <c r="M842" s="42"/>
      <c r="N842" s="42"/>
      <c r="O842" s="80"/>
      <c r="P842" s="80"/>
      <c r="Q842" s="80"/>
      <c r="R842" s="80"/>
      <c r="S842" s="80"/>
      <c r="T842" s="80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</row>
    <row r="843" spans="2:56" s="28" customFormat="1" x14ac:dyDescent="0.25">
      <c r="B843" s="29"/>
      <c r="C843" s="29"/>
      <c r="D843" s="29"/>
      <c r="E843" s="29"/>
      <c r="F843" s="29"/>
      <c r="G843" s="29"/>
      <c r="H843" s="29"/>
      <c r="I843" s="29"/>
      <c r="L843" s="42"/>
      <c r="M843" s="42"/>
      <c r="N843" s="42"/>
      <c r="O843" s="80"/>
      <c r="P843" s="80"/>
      <c r="Q843" s="80"/>
      <c r="R843" s="80"/>
      <c r="S843" s="80"/>
      <c r="T843" s="80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</row>
    <row r="844" spans="2:56" s="28" customFormat="1" x14ac:dyDescent="0.25">
      <c r="B844" s="29"/>
      <c r="C844" s="29"/>
      <c r="D844" s="29"/>
      <c r="E844" s="29"/>
      <c r="F844" s="29"/>
      <c r="G844" s="29"/>
      <c r="H844" s="29"/>
      <c r="I844" s="29"/>
      <c r="L844" s="42"/>
      <c r="M844" s="42"/>
      <c r="N844" s="42"/>
      <c r="O844" s="80"/>
      <c r="P844" s="80"/>
      <c r="Q844" s="80"/>
      <c r="R844" s="80"/>
      <c r="S844" s="80"/>
      <c r="T844" s="80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</row>
    <row r="845" spans="2:56" s="28" customFormat="1" x14ac:dyDescent="0.25">
      <c r="B845" s="29"/>
      <c r="C845" s="29"/>
      <c r="D845" s="29"/>
      <c r="E845" s="29"/>
      <c r="F845" s="29"/>
      <c r="G845" s="29"/>
      <c r="H845" s="29"/>
      <c r="I845" s="29"/>
      <c r="L845" s="42"/>
      <c r="M845" s="42"/>
      <c r="N845" s="42"/>
      <c r="O845" s="80"/>
      <c r="P845" s="80"/>
      <c r="Q845" s="80"/>
      <c r="R845" s="80"/>
      <c r="S845" s="80"/>
      <c r="T845" s="80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</row>
    <row r="846" spans="2:56" s="28" customFormat="1" x14ac:dyDescent="0.25">
      <c r="B846" s="29"/>
      <c r="C846" s="29"/>
      <c r="D846" s="29"/>
      <c r="E846" s="29"/>
      <c r="F846" s="29"/>
      <c r="G846" s="29"/>
      <c r="H846" s="29"/>
      <c r="I846" s="29"/>
      <c r="L846" s="42"/>
      <c r="M846" s="42"/>
      <c r="N846" s="42"/>
      <c r="O846" s="80"/>
      <c r="P846" s="80"/>
      <c r="Q846" s="80"/>
      <c r="R846" s="80"/>
      <c r="S846" s="80"/>
      <c r="T846" s="80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</row>
    <row r="847" spans="2:56" s="28" customFormat="1" x14ac:dyDescent="0.25">
      <c r="B847" s="29"/>
      <c r="C847" s="29"/>
      <c r="D847" s="29"/>
      <c r="E847" s="29"/>
      <c r="F847" s="29"/>
      <c r="G847" s="29"/>
      <c r="H847" s="29"/>
      <c r="I847" s="29"/>
      <c r="L847" s="42"/>
      <c r="M847" s="42"/>
      <c r="N847" s="42"/>
      <c r="O847" s="80"/>
      <c r="P847" s="80"/>
      <c r="Q847" s="80"/>
      <c r="R847" s="80"/>
      <c r="S847" s="80"/>
      <c r="T847" s="80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</row>
    <row r="848" spans="2:56" s="28" customFormat="1" x14ac:dyDescent="0.25">
      <c r="B848" s="29"/>
      <c r="C848" s="29"/>
      <c r="D848" s="29"/>
      <c r="E848" s="29"/>
      <c r="F848" s="29"/>
      <c r="G848" s="29"/>
      <c r="H848" s="29"/>
      <c r="I848" s="29"/>
      <c r="L848" s="42"/>
      <c r="M848" s="42"/>
      <c r="N848" s="42"/>
      <c r="O848" s="80"/>
      <c r="P848" s="80"/>
      <c r="Q848" s="80"/>
      <c r="R848" s="80"/>
      <c r="S848" s="80"/>
      <c r="T848" s="80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</row>
    <row r="849" spans="2:56" s="28" customFormat="1" x14ac:dyDescent="0.25">
      <c r="B849" s="29"/>
      <c r="C849" s="29"/>
      <c r="D849" s="29"/>
      <c r="E849" s="29"/>
      <c r="F849" s="29"/>
      <c r="G849" s="29"/>
      <c r="H849" s="29"/>
      <c r="I849" s="29"/>
      <c r="L849" s="42"/>
      <c r="M849" s="42"/>
      <c r="N849" s="42"/>
      <c r="O849" s="80"/>
      <c r="P849" s="80"/>
      <c r="Q849" s="80"/>
      <c r="R849" s="80"/>
      <c r="S849" s="80"/>
      <c r="T849" s="80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</row>
    <row r="850" spans="2:56" s="28" customFormat="1" x14ac:dyDescent="0.25">
      <c r="B850" s="29"/>
      <c r="C850" s="29"/>
      <c r="D850" s="29"/>
      <c r="E850" s="29"/>
      <c r="F850" s="29"/>
      <c r="G850" s="29"/>
      <c r="H850" s="29"/>
      <c r="I850" s="29"/>
      <c r="L850" s="42"/>
      <c r="M850" s="42"/>
      <c r="N850" s="42"/>
      <c r="O850" s="80"/>
      <c r="P850" s="80"/>
      <c r="Q850" s="80"/>
      <c r="R850" s="80"/>
      <c r="S850" s="80"/>
      <c r="T850" s="80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</row>
    <row r="851" spans="2:56" s="28" customFormat="1" x14ac:dyDescent="0.25">
      <c r="B851" s="29"/>
      <c r="C851" s="29"/>
      <c r="D851" s="29"/>
      <c r="E851" s="29"/>
      <c r="F851" s="29"/>
      <c r="G851" s="29"/>
      <c r="H851" s="29"/>
      <c r="I851" s="29"/>
      <c r="L851" s="42"/>
      <c r="M851" s="42"/>
      <c r="N851" s="42"/>
      <c r="O851" s="80"/>
      <c r="P851" s="80"/>
      <c r="Q851" s="80"/>
      <c r="R851" s="80"/>
      <c r="S851" s="80"/>
      <c r="T851" s="80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</row>
    <row r="852" spans="2:56" s="28" customFormat="1" x14ac:dyDescent="0.25">
      <c r="B852" s="29"/>
      <c r="C852" s="29"/>
      <c r="D852" s="29"/>
      <c r="E852" s="29"/>
      <c r="F852" s="29"/>
      <c r="G852" s="29"/>
      <c r="H852" s="29"/>
      <c r="I852" s="29"/>
      <c r="L852" s="42"/>
      <c r="M852" s="42"/>
      <c r="N852" s="42"/>
      <c r="O852" s="80"/>
      <c r="P852" s="80"/>
      <c r="Q852" s="80"/>
      <c r="R852" s="80"/>
      <c r="S852" s="80"/>
      <c r="T852" s="80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</row>
  </sheetData>
  <autoFilter ref="A6:BF417"/>
  <mergeCells count="34">
    <mergeCell ref="BF3:BF5"/>
    <mergeCell ref="A414:E414"/>
    <mergeCell ref="AP3:AR3"/>
    <mergeCell ref="AS3:AU3"/>
    <mergeCell ref="AV3:AX3"/>
    <mergeCell ref="AY3:BA3"/>
    <mergeCell ref="J3:J5"/>
    <mergeCell ref="K3:K5"/>
    <mergeCell ref="BB3:BD3"/>
    <mergeCell ref="L5:T5"/>
    <mergeCell ref="U5:AC5"/>
    <mergeCell ref="AD5:AL5"/>
    <mergeCell ref="AM5:AU5"/>
    <mergeCell ref="AV5:BD5"/>
    <mergeCell ref="X3:Z3"/>
    <mergeCell ref="AA3:AC3"/>
    <mergeCell ref="AD3:AF3"/>
    <mergeCell ref="AG3:AI3"/>
    <mergeCell ref="AJ3:AL3"/>
    <mergeCell ref="AM3:AO3"/>
    <mergeCell ref="L3:N3"/>
    <mergeCell ref="O3:Q3"/>
    <mergeCell ref="R3:T3"/>
    <mergeCell ref="U3:W3"/>
    <mergeCell ref="L2:T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всі</vt:lpstr>
      <vt:lpstr>Лист1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2023-12-28T15:28:23Z</dcterms:modified>
</cp:coreProperties>
</file>